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19200" windowHeight="11535"/>
  </bookViews>
  <sheets>
    <sheet name="Phụ lục " sheetId="1" r:id="rId1"/>
    <sheet name="Phụ lục  (2)" sheetId="2" r:id="rId2"/>
    <sheet name="Phụ lục  (3)" sheetId="3" r:id="rId3"/>
  </sheets>
  <definedNames>
    <definedName name="_xlnm.Print_Area" localSheetId="0">'Phụ lục '!$A$1:$H$90</definedName>
    <definedName name="_xlnm.Print_Area" localSheetId="1">'Phụ lục  (2)'!$A$1:$H$34</definedName>
    <definedName name="_xlnm.Print_Area" localSheetId="2">'Phụ lục  (3)'!$A$1:$J$36</definedName>
    <definedName name="_xlnm.Print_Titles" localSheetId="0">'Phụ lục '!$9:$9</definedName>
    <definedName name="_xlnm.Print_Titles" localSheetId="2">'Phụ lục  (3)'!$9:$11</definedName>
  </definedNames>
  <calcPr calcId="144525"/>
</workbook>
</file>

<file path=xl/calcChain.xml><?xml version="1.0" encoding="utf-8"?>
<calcChain xmlns="http://schemas.openxmlformats.org/spreadsheetml/2006/main">
  <c r="F33" i="3" l="1"/>
  <c r="H33" i="3" s="1"/>
  <c r="F32" i="3"/>
  <c r="H32" i="3" s="1"/>
  <c r="F31" i="3"/>
  <c r="F30" i="3"/>
  <c r="H30" i="3" s="1"/>
  <c r="F29" i="3"/>
  <c r="F28" i="3"/>
  <c r="F27" i="3"/>
  <c r="F26" i="3"/>
  <c r="G26" i="3" s="1"/>
  <c r="F25" i="3"/>
  <c r="F24" i="3"/>
  <c r="F23" i="3"/>
  <c r="F22" i="3"/>
  <c r="H22" i="3" s="1"/>
  <c r="F21" i="3"/>
  <c r="F20" i="3"/>
  <c r="H20" i="3" s="1"/>
  <c r="F19" i="3"/>
  <c r="F18" i="3"/>
  <c r="H18" i="3" s="1"/>
  <c r="F17" i="3"/>
  <c r="F16" i="3"/>
  <c r="H16" i="3" s="1"/>
  <c r="F15" i="3"/>
  <c r="F14" i="3"/>
  <c r="F13" i="3"/>
  <c r="H26" i="3" l="1"/>
  <c r="G33" i="3"/>
  <c r="G16" i="3"/>
  <c r="G18" i="3"/>
  <c r="G20" i="3"/>
  <c r="G22" i="3"/>
  <c r="G30" i="3"/>
  <c r="G32" i="3"/>
  <c r="J27" i="2"/>
  <c r="J26" i="2"/>
  <c r="J25" i="2"/>
  <c r="H28" i="2" l="1"/>
  <c r="H30" i="2"/>
  <c r="H31" i="2"/>
  <c r="G28" i="2"/>
  <c r="G30" i="2"/>
  <c r="G31" i="2"/>
  <c r="H24" i="2"/>
  <c r="G24" i="2"/>
  <c r="F25" i="2" l="1"/>
  <c r="F26" i="2"/>
  <c r="F27" i="2"/>
  <c r="F28" i="2"/>
  <c r="F29" i="2"/>
  <c r="F30" i="2"/>
  <c r="F31" i="2"/>
  <c r="F24" i="2"/>
  <c r="E32" i="2"/>
  <c r="F32" i="2"/>
  <c r="G32" i="2"/>
  <c r="H32" i="2"/>
  <c r="D32" i="2"/>
  <c r="K21" i="2"/>
  <c r="E23" i="2"/>
  <c r="G23" i="2"/>
  <c r="H23" i="2"/>
  <c r="D23" i="2"/>
  <c r="E9" i="2"/>
  <c r="D9" i="2"/>
  <c r="F11" i="2"/>
  <c r="F12" i="2"/>
  <c r="F13" i="2"/>
  <c r="H13" i="2" s="1"/>
  <c r="F14" i="2"/>
  <c r="F15" i="2"/>
  <c r="G15" i="2" s="1"/>
  <c r="F16" i="2"/>
  <c r="F17" i="2"/>
  <c r="G17" i="2" s="1"/>
  <c r="F18" i="2"/>
  <c r="F19" i="2"/>
  <c r="H19" i="2" s="1"/>
  <c r="F20" i="2"/>
  <c r="F21" i="2"/>
  <c r="F22" i="2"/>
  <c r="F10" i="2"/>
  <c r="K16" i="2"/>
  <c r="F9" i="2" l="1"/>
  <c r="F23" i="2"/>
  <c r="G19" i="2"/>
  <c r="H15" i="2"/>
  <c r="H9" i="2"/>
  <c r="G13" i="2"/>
  <c r="H17" i="2"/>
  <c r="G9" i="2" l="1"/>
</calcChain>
</file>

<file path=xl/sharedStrings.xml><?xml version="1.0" encoding="utf-8"?>
<sst xmlns="http://schemas.openxmlformats.org/spreadsheetml/2006/main" count="418" uniqueCount="180">
  <si>
    <t>Mã ngành</t>
  </si>
  <si>
    <t>Tổ hợp môn thi/ xét tuyển</t>
  </si>
  <si>
    <t>Ghi chú</t>
  </si>
  <si>
    <t>Kết quả thi THPT QG</t>
  </si>
  <si>
    <t>Đề án TS riêng</t>
  </si>
  <si>
    <t xml:space="preserve">Các ngành đào tạo đại học: </t>
  </si>
  <si>
    <t xml:space="preserve">Các ngành đào tạo cao đẳng: </t>
  </si>
  <si>
    <t>CỘNG HÒA XÃ HỘI CHỦ NGHĨA VIỆT NAM</t>
  </si>
  <si>
    <t>Độc lập – Tự do – Hạnh phúc</t>
  </si>
  <si>
    <t>BỘ GIÁO DỤC VÀ ĐÀO TẠO</t>
  </si>
  <si>
    <t>Tổng chỉ tiêu TS năm 2016</t>
  </si>
  <si>
    <t>Trong đó theo</t>
  </si>
  <si>
    <t xml:space="preserve">Tên trường/ Trình độ/ 
Ngành học </t>
  </si>
  <si>
    <t>TRƯỜNG ĐẠI HỌC TÂY BẮC</t>
  </si>
  <si>
    <t>Website: www.utb.edu.vn</t>
  </si>
  <si>
    <t>Sư phạm Toán học</t>
  </si>
  <si>
    <t>Sư phạm Vật lý</t>
  </si>
  <si>
    <t>Sư phạm Tin học</t>
  </si>
  <si>
    <t>Sư phạm Hóa học</t>
  </si>
  <si>
    <t>D140209</t>
  </si>
  <si>
    <t>D140211</t>
  </si>
  <si>
    <t>D140210</t>
  </si>
  <si>
    <t>D140212</t>
  </si>
  <si>
    <t>Sư phạm Sinh học</t>
  </si>
  <si>
    <t>Sư phạm Ngữ văn</t>
  </si>
  <si>
    <t>Sư phạm Lịch sử</t>
  </si>
  <si>
    <t>Sư phạm Địa lý</t>
  </si>
  <si>
    <t>Giáo dục Mầm non</t>
  </si>
  <si>
    <t>Giáo dục Tiểu học</t>
  </si>
  <si>
    <t>Giáo dục Thể chất</t>
  </si>
  <si>
    <t>Sư phạm Tiếng Anh</t>
  </si>
  <si>
    <t>D140213</t>
  </si>
  <si>
    <t>D140217</t>
  </si>
  <si>
    <t>D140218</t>
  </si>
  <si>
    <t>D140219</t>
  </si>
  <si>
    <t>D140201</t>
  </si>
  <si>
    <t>D140202</t>
  </si>
  <si>
    <t>D140206</t>
  </si>
  <si>
    <t>Giáo dục Chính trị</t>
  </si>
  <si>
    <t>D140205</t>
  </si>
  <si>
    <t>(Toán, Lý, Hóa), 
(Toán, Lý, Tiếng Anh)</t>
  </si>
  <si>
    <t>(Toán, Lý, Hóa),
(Toán, Hóa, Sinh)</t>
  </si>
  <si>
    <t>(Ngữ Văn, Lịch sử, Địa lý),
(Toán, Ngữ Văn, Tiếng Anh)</t>
  </si>
  <si>
    <t>(Toán, Lý, Hóa), 
(Ngữ Văn, Lịch sử, Địa lý),
(Toán, Ngữ Văn, Tiếng Anh)</t>
  </si>
  <si>
    <t>D140231</t>
  </si>
  <si>
    <t>Chăn nuôi</t>
  </si>
  <si>
    <t>Lâm sinh</t>
  </si>
  <si>
    <t>Nông học</t>
  </si>
  <si>
    <t>Bảo vệ thực vật</t>
  </si>
  <si>
    <t>Quản lý Tài nguyên và Môi trường</t>
  </si>
  <si>
    <t>Công nghệ thông tin</t>
  </si>
  <si>
    <t>Quản trị kinh doanh</t>
  </si>
  <si>
    <t>Kế toán</t>
  </si>
  <si>
    <t>D620105</t>
  </si>
  <si>
    <t>D620205</t>
  </si>
  <si>
    <t>D620109</t>
  </si>
  <si>
    <t>D620112</t>
  </si>
  <si>
    <t>D850101</t>
  </si>
  <si>
    <t>D480201</t>
  </si>
  <si>
    <t>D340101</t>
  </si>
  <si>
    <t>D340301</t>
  </si>
  <si>
    <t>C140201</t>
  </si>
  <si>
    <t>C140202</t>
  </si>
  <si>
    <t>(Toán, Lý, Hóa),
(Toán, Lý, Tiếng Anh),
(Toán, Hóa, Sinh)</t>
  </si>
  <si>
    <t>(Toán, Lý, Hóa), 
(Toán, Lý, Tiếng Anh), 
(Toán, Ngữ Văn, Tiếng Anh)</t>
  </si>
  <si>
    <t>(Toán, Lý, Hóa), 
(Toán, Lý, Tiếng Anh), 
(Ngữ Văn, Lịch sử, Địa lý),
(Toán, Ngữ Văn, Tiếng Anh),</t>
  </si>
  <si>
    <t>XÉT TUYỂN ĐỢT I (TỪ NGÀY 01/8/2016 ĐẾN NGÀY 12/8/2016)</t>
  </si>
  <si>
    <t>Chỉ tiêu XT đợt I</t>
  </si>
  <si>
    <t>Điều kiện tối thiểu để nhận HS ĐKXT đợt I</t>
  </si>
  <si>
    <t>CHỈ TIÊU XÉT TUYỂN ĐỢT I (TỪ NGÀY 01/8/2016 ĐẾN NGÀY 12/8/2016)</t>
  </si>
  <si>
    <t>Chỉ tiêu</t>
  </si>
  <si>
    <t>TT</t>
  </si>
  <si>
    <t>Ngành đào tạo</t>
  </si>
  <si>
    <t>Đại học</t>
  </si>
  <si>
    <t>Cao đẳng</t>
  </si>
  <si>
    <t>Trong đó</t>
  </si>
  <si>
    <t>Sư phạm</t>
  </si>
  <si>
    <t>Nhóm ngành I (850 chỉ tiêu)</t>
  </si>
  <si>
    <t>Nhóm ngành III (500 chỉ tiêu)</t>
  </si>
  <si>
    <t>Nhóm ngành V (500 chỉ tiêu)</t>
  </si>
  <si>
    <t>Nhóm ngành VII (500 chỉ tiêu)</t>
  </si>
  <si>
    <t>Quản trị KD</t>
  </si>
  <si>
    <t>Công nghệ TT</t>
  </si>
  <si>
    <t>QLTN&amp;MT</t>
  </si>
  <si>
    <t>Quản lý TN&amp;MT</t>
  </si>
  <si>
    <t>Chỉ tiêu còn lại</t>
  </si>
  <si>
    <t>LHSL + Dự bị</t>
  </si>
  <si>
    <t xml:space="preserve">Sư phạm </t>
  </si>
  <si>
    <t xml:space="preserve">Ngoài sư phạm </t>
  </si>
  <si>
    <t>A</t>
  </si>
  <si>
    <t>B</t>
  </si>
  <si>
    <t>Số thí sinh đã trúng tuyển (Dự bị lên)</t>
  </si>
  <si>
    <t>Tổng  XT đợt I</t>
  </si>
  <si>
    <t>15,0</t>
  </si>
  <si>
    <t>Tốt nghiệp THPT</t>
  </si>
  <si>
    <t>18,0</t>
  </si>
  <si>
    <t>TS. Đỗ Hồng Đức</t>
  </si>
  <si>
    <t>(Toán, Ngữ Văn, Năng khiếu)</t>
  </si>
  <si>
    <t>(Toán, Sinh học, Năng khiếu)</t>
  </si>
  <si>
    <t>(Toán, Ngữ Văn, Tiếng Anh)</t>
  </si>
  <si>
    <t>TUYỂN SINH ĐẠI HỌC, CAO ĐẲNG HỆ CHÍNH QUY NĂM 2016</t>
  </si>
  <si>
    <t>(Kèm theo Biên bản số:        /BB-ĐHTB-HĐTS ngày 01/8/2016 của Hội đồng tuyển sinh)</t>
  </si>
  <si>
    <t>TRƯỜNG ĐH TÂY BẮC</t>
  </si>
  <si>
    <t>CHỦ TỊCH HĐTS</t>
  </si>
  <si>
    <t>HIỆU TRƯỞNG</t>
  </si>
  <si>
    <t>TS. Nguyễn Văn Bao</t>
  </si>
  <si>
    <t>UV THƯỜNG TRỰC HĐ TS</t>
  </si>
  <si>
    <t>BỘ GIÁO DỤC VÀ ĐT</t>
  </si>
  <si>
    <t>Tổ hợp môn xét tuyển</t>
  </si>
  <si>
    <t>Mã tổ hợp môn</t>
  </si>
  <si>
    <t>Toán, Sinh học, Tiếng Anh</t>
  </si>
  <si>
    <t>D08</t>
  </si>
  <si>
    <t>Chỉ tiêu tuyển sinh</t>
  </si>
  <si>
    <t>Toán, Sinh học, Hóa học</t>
  </si>
  <si>
    <t>B00</t>
  </si>
  <si>
    <t>A02</t>
  </si>
  <si>
    <t>Toán, Sinh học, GDCD</t>
  </si>
  <si>
    <t>B04</t>
  </si>
  <si>
    <t>Quản lý tài nguyên và môi trường</t>
  </si>
  <si>
    <t>A00</t>
  </si>
  <si>
    <t>A01</t>
  </si>
  <si>
    <t>Toán, Ngữ văn, Tiếng Anh</t>
  </si>
  <si>
    <t>D01</t>
  </si>
  <si>
    <t>Toán, Sinh học, Vật lí</t>
  </si>
  <si>
    <t>Toán, Vật lí, Tiếng Anh</t>
  </si>
  <si>
    <t>Toán, Vật lí, Hóa học</t>
  </si>
  <si>
    <t>Sư phạm Vật lí</t>
  </si>
  <si>
    <t>Toán, Vật lí, Ngữ văn</t>
  </si>
  <si>
    <t>C01</t>
  </si>
  <si>
    <t>Toán, Vật lí, GDCD</t>
  </si>
  <si>
    <t>A10</t>
  </si>
  <si>
    <t>Toán, Hóa học, Sinh học</t>
  </si>
  <si>
    <t>Toán, Hóa học, Ngữ văn</t>
  </si>
  <si>
    <t>C02</t>
  </si>
  <si>
    <t>Toán, Hóa học, Tiếng Anh</t>
  </si>
  <si>
    <t>D07</t>
  </si>
  <si>
    <t>Toán, Sinh học, Ngữ văn</t>
  </si>
  <si>
    <t>B03</t>
  </si>
  <si>
    <t>Ngữ văn, Lịch sử, Địa lí</t>
  </si>
  <si>
    <t>C00</t>
  </si>
  <si>
    <t>Ngữ văn, Toán, Tiếng Anh</t>
  </si>
  <si>
    <t>Ngữ văn, Lịch sử, GDCD</t>
  </si>
  <si>
    <t>C19</t>
  </si>
  <si>
    <t>Ngữ văn, Lịch sử, Tiếng Anh</t>
  </si>
  <si>
    <t>D14</t>
  </si>
  <si>
    <t>Ngữ văn, Địa lí, Tiếng Anh</t>
  </si>
  <si>
    <t>D15</t>
  </si>
  <si>
    <t>Toán, Ngữ văn, Năng khiếu</t>
  </si>
  <si>
    <t>M00</t>
  </si>
  <si>
    <t>Toán, Sinh học, Năng khiếu</t>
  </si>
  <si>
    <t>M01</t>
  </si>
  <si>
    <t>Ngữ văn, GDCD, Năng khiếu</t>
  </si>
  <si>
    <t>M02</t>
  </si>
  <si>
    <t>M03</t>
  </si>
  <si>
    <t>Ngữ văn, Lịch sử, Năng khiếu</t>
  </si>
  <si>
    <t>T00</t>
  </si>
  <si>
    <t>T01</t>
  </si>
  <si>
    <t>T02</t>
  </si>
  <si>
    <t>T03</t>
  </si>
  <si>
    <t>Ngữ văn, Sinh học, Năng khiếu</t>
  </si>
  <si>
    <t>Toán, GDCD, Năng khiếu</t>
  </si>
  <si>
    <t>THÔNG BÁO XÉT TUYỂN BỔ SUNG ĐỢT 1, TUYỂN SINH ĐẠI HỌC, CAO ĐẲNG HỆ CHÍNH QUY NĂM 2017</t>
  </si>
  <si>
    <t xml:space="preserve">Tên trường, ngành học </t>
  </si>
  <si>
    <t>Địa chỉ: Phường Quyết Tâm, TP Sơn La, Tỉnh Sơn La
ĐT: 0212.3751.703</t>
  </si>
  <si>
    <t xml:space="preserve">Trình độ đại học: </t>
  </si>
  <si>
    <t xml:space="preserve">Trình độ cao đẳng: </t>
  </si>
  <si>
    <t>STT</t>
  </si>
  <si>
    <t>TRƯỜNG ĐẠI HỌC TÂY BẮC (TTB)</t>
  </si>
  <si>
    <t xml:space="preserve">Nơi nhận: </t>
  </si>
  <si>
    <t xml:space="preserve"> - Các đơn vị;</t>
  </si>
  <si>
    <t xml:space="preserve"> - Lưu HCTH, ĐTĐH (4b).</t>
  </si>
  <si>
    <t xml:space="preserve"> - Đăng trên website của Trường;</t>
  </si>
  <si>
    <t>Số: 676/TB-ĐHTB</t>
  </si>
  <si>
    <t>Sơn La, ngày  31 tháng 7 năm 2017</t>
  </si>
  <si>
    <t>XÉT TUYỂN CĂN CỨ VÀO ĐIỂM THI THPT QUỐC GIA NĂM 2017</t>
  </si>
  <si>
    <t>Mức điểm tối thiểu nhận Hồ sơ xét tuyển</t>
  </si>
  <si>
    <t>10,0</t>
  </si>
  <si>
    <t>15,5</t>
  </si>
  <si>
    <t>HỘI ĐỒNG TUYỂN SINH</t>
  </si>
  <si>
    <r>
      <t xml:space="preserve">
- Vùng tuyển sinh: Tuyển sinh trong phạm vi cả nước.
- Thí sinh thuộc khu vực Tây Bắc có tổng điểm 3 môn thi trong tổ hợp xét tuyển đạt 14,5 điểm nộp hồ sơ xét tuyển sẽ được vào học  bổ sung kiến thức một học kỳ trước khi vào học chính thức. Thí sinh thuộc đối tượng UT1, KV1 có tổng điểm của 3 môn học trong tổ hợp xét tuyển đạt 10,5 điểm đến cận 14,5 điểm nộp hồ sơ 
xét tuyển sẽ được xét vào học bổ sung kiến thức hai học kỳ trước khi vào học chính thức</t>
    </r>
    <r>
      <rPr>
        <i/>
        <sz val="12"/>
        <rFont val="Times New Roman"/>
        <family val="1"/>
      </rPr>
      <t>.</t>
    </r>
    <r>
      <rPr>
        <sz val="12"/>
        <rFont val="Times New Roman"/>
        <family val="1"/>
      </rPr>
      <t xml:space="preserve"> 
- Thời gian nhận Hồ sơ đăng ký xét tuyển: từ ngày 01/8/2017 đến ngày 10/8/2017.
- Trường tổ chức thi năng khiếu ngành Giáo dục Thể chất và ngành Giáo dục Mầm non: từ 7 giờ 30 ngày 12/8/2017.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</si>
</sst>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3"/>
      <color rgb="FF000000"/>
      <name val="Times New Roman"/>
      <family val="1"/>
    </font>
    <font>
      <sz val="13"/>
      <color theme="1"/>
      <name val="Times New Roman"/>
      <family val="1"/>
    </font>
    <font>
      <sz val="13"/>
      <color theme="1"/>
      <name val="Calibri"/>
      <family val="2"/>
      <scheme val="minor"/>
    </font>
    <font>
      <sz val="11"/>
      <name val="Times New Roman"/>
      <family val="1"/>
    </font>
    <font>
      <b/>
      <sz val="12"/>
      <name val="Times New Roman"/>
      <family val="1"/>
    </font>
    <font>
      <sz val="12"/>
      <name val="Times New Roman"/>
      <family val="1"/>
    </font>
    <font>
      <u/>
      <sz val="11"/>
      <color theme="10"/>
      <name val="Calibri"/>
      <family val="2"/>
    </font>
    <font>
      <b/>
      <i/>
      <sz val="12"/>
      <name val="Times New Roman"/>
      <family val="1"/>
    </font>
    <font>
      <b/>
      <sz val="12"/>
      <color theme="1"/>
      <name val="Times New Roman"/>
      <family val="1"/>
    </font>
    <font>
      <sz val="12"/>
      <color theme="1"/>
      <name val="Times New Roman"/>
      <family val="1"/>
    </font>
    <font>
      <b/>
      <sz val="13"/>
      <color theme="1"/>
      <name val="Times New Roman"/>
      <family val="1"/>
    </font>
    <font>
      <i/>
      <sz val="13"/>
      <color theme="1"/>
      <name val="Times New Roman"/>
      <family val="1"/>
    </font>
    <font>
      <sz val="10"/>
      <name val="Times New Roman"/>
      <family val="1"/>
    </font>
    <font>
      <b/>
      <sz val="13"/>
      <color theme="1"/>
      <name val="Calibri"/>
      <family val="2"/>
      <scheme val="minor"/>
    </font>
    <font>
      <sz val="13"/>
      <color rgb="FF000000"/>
      <name val="Times New Roman"/>
      <family val="1"/>
    </font>
    <font>
      <b/>
      <sz val="10"/>
      <name val="Times New Roman"/>
      <family val="1"/>
    </font>
    <font>
      <b/>
      <sz val="11"/>
      <name val="Times New Roman"/>
      <family val="1"/>
    </font>
    <font>
      <i/>
      <sz val="11"/>
      <color theme="1"/>
      <name val="Calibri"/>
      <family val="2"/>
      <scheme val="minor"/>
    </font>
    <font>
      <b/>
      <i/>
      <sz val="11"/>
      <color theme="1"/>
      <name val="Calibri"/>
      <family val="2"/>
      <scheme val="minor"/>
    </font>
    <font>
      <b/>
      <sz val="11"/>
      <color theme="1"/>
      <name val="Times New Roman"/>
      <family val="1"/>
    </font>
    <font>
      <i/>
      <sz val="13"/>
      <color rgb="FF000000"/>
      <name val="Times New Roman"/>
      <family val="1"/>
    </font>
    <font>
      <i/>
      <sz val="12"/>
      <name val="Times New Roman"/>
      <family val="1"/>
    </font>
    <font>
      <b/>
      <i/>
      <sz val="11"/>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98">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horizontal="center" vertical="center" wrapText="1"/>
    </xf>
    <xf numFmtId="0" fontId="6" fillId="0" borderId="6" xfId="0" applyFont="1" applyBorder="1" applyAlignment="1">
      <alignment vertical="center" wrapText="1"/>
    </xf>
    <xf numFmtId="0" fontId="8"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2" fillId="0" borderId="0" xfId="0" applyFont="1" applyAlignment="1">
      <alignment vertical="top" wrapText="1"/>
    </xf>
    <xf numFmtId="0" fontId="13" fillId="0" borderId="1" xfId="0" applyFont="1" applyBorder="1" applyAlignment="1">
      <alignment horizontal="center" vertical="center" wrapText="1"/>
    </xf>
    <xf numFmtId="0" fontId="0" fillId="0" borderId="0" xfId="0" applyAlignment="1">
      <alignment horizontal="left" vertical="center"/>
    </xf>
    <xf numFmtId="0" fontId="3" fillId="0" borderId="0" xfId="0" applyFont="1" applyAlignment="1">
      <alignment horizontal="left" vertical="center"/>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6" fillId="0" borderId="5"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top" wrapText="1"/>
    </xf>
    <xf numFmtId="0" fontId="11" fillId="0" borderId="0" xfId="0" applyFont="1" applyAlignment="1">
      <alignment horizontal="center" vertical="top" wrapText="1"/>
    </xf>
    <xf numFmtId="0" fontId="6" fillId="2" borderId="1" xfId="0" applyFont="1" applyFill="1" applyBorder="1" applyAlignment="1">
      <alignment horizontal="center" vertical="center" wrapText="1"/>
    </xf>
    <xf numFmtId="0" fontId="14" fillId="0" borderId="0" xfId="0" applyFont="1" applyAlignment="1">
      <alignment horizontal="center" vertical="center"/>
    </xf>
    <xf numFmtId="0" fontId="8" fillId="0" borderId="1" xfId="0" applyFont="1" applyBorder="1" applyAlignment="1">
      <alignment horizontal="center" vertical="center" wrapText="1"/>
    </xf>
    <xf numFmtId="0" fontId="0" fillId="0" borderId="0" xfId="0" applyAlignment="1">
      <alignment horizontal="center" vertical="center"/>
    </xf>
    <xf numFmtId="0" fontId="8" fillId="0" borderId="1" xfId="0" applyFont="1" applyBorder="1" applyAlignment="1">
      <alignment vertical="center" wrapText="1"/>
    </xf>
    <xf numFmtId="0" fontId="15" fillId="0" borderId="0" xfId="0" applyFont="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0" xfId="0" applyFont="1" applyAlignment="1">
      <alignment vertical="center"/>
    </xf>
    <xf numFmtId="0" fontId="19" fillId="0" borderId="0" xfId="0" applyFont="1" applyAlignment="1">
      <alignment vertical="center"/>
    </xf>
    <xf numFmtId="0" fontId="15" fillId="0" borderId="0" xfId="0" applyFont="1" applyAlignment="1">
      <alignment vertical="center"/>
    </xf>
    <xf numFmtId="0" fontId="6" fillId="0" borderId="7" xfId="0" applyFont="1" applyBorder="1" applyAlignment="1">
      <alignment horizontal="left" vertical="center" wrapText="1"/>
    </xf>
    <xf numFmtId="0" fontId="11" fillId="0" borderId="0" xfId="0" applyFont="1" applyAlignment="1">
      <alignment vertical="top" wrapText="1"/>
    </xf>
    <xf numFmtId="0" fontId="5" fillId="0" borderId="1" xfId="0" applyFont="1" applyBorder="1" applyAlignment="1">
      <alignment horizontal="left" vertical="center" wrapText="1"/>
    </xf>
    <xf numFmtId="0" fontId="6" fillId="0" borderId="1" xfId="0" quotePrefix="1" applyFont="1" applyBorder="1" applyAlignment="1">
      <alignment horizontal="center" vertical="center" wrapText="1"/>
    </xf>
    <xf numFmtId="0" fontId="11" fillId="0" borderId="0" xfId="0" applyFont="1" applyAlignment="1">
      <alignment horizontal="center" vertical="top" wrapText="1"/>
    </xf>
    <xf numFmtId="0" fontId="4" fillId="0" borderId="1" xfId="0" applyFont="1" applyBorder="1" applyAlignment="1">
      <alignment horizontal="center" vertical="center" wrapText="1"/>
    </xf>
    <xf numFmtId="0" fontId="21" fillId="0" borderId="8" xfId="0" applyFont="1" applyBorder="1" applyAlignment="1">
      <alignment horizontal="center" vertical="center"/>
    </xf>
    <xf numFmtId="0" fontId="9" fillId="0" borderId="0" xfId="0" applyFont="1" applyAlignment="1">
      <alignment vertical="top" wrapText="1"/>
    </xf>
    <xf numFmtId="0" fontId="9" fillId="0" borderId="0" xfId="0" applyFont="1" applyAlignment="1">
      <alignment horizontal="center" vertical="top" wrapText="1"/>
    </xf>
    <xf numFmtId="0" fontId="10" fillId="0" borderId="0" xfId="0" applyFont="1" applyAlignment="1">
      <alignment horizontal="left"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0" fillId="0" borderId="0" xfId="0" applyFont="1" applyAlignment="1">
      <alignment horizontal="center" vertical="top" wrapText="1"/>
    </xf>
    <xf numFmtId="0" fontId="1" fillId="0" borderId="8" xfId="0" applyFont="1" applyBorder="1" applyAlignment="1">
      <alignment horizontal="center" vertical="center"/>
    </xf>
    <xf numFmtId="0" fontId="5"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1" applyFont="1" applyBorder="1" applyAlignment="1" applyProtection="1">
      <alignment horizontal="left" vertical="center" wrapText="1"/>
    </xf>
    <xf numFmtId="0" fontId="6" fillId="0" borderId="7" xfId="0" applyFont="1" applyBorder="1" applyAlignment="1">
      <alignment vertical="center" wrapText="1"/>
    </xf>
    <xf numFmtId="0" fontId="20" fillId="0" borderId="0" xfId="0" applyFont="1" applyAlignment="1">
      <alignment vertical="top" wrapText="1"/>
    </xf>
    <xf numFmtId="0" fontId="6" fillId="0" borderId="5" xfId="0" applyFont="1" applyBorder="1" applyAlignment="1">
      <alignment horizontal="center" vertical="center" wrapText="1"/>
    </xf>
    <xf numFmtId="0" fontId="11" fillId="0" borderId="0" xfId="0" applyFont="1" applyAlignment="1">
      <alignment horizontal="center" vertical="top" wrapText="1"/>
    </xf>
    <xf numFmtId="0" fontId="4" fillId="0" borderId="4" xfId="0" applyFont="1" applyBorder="1" applyAlignment="1">
      <alignment horizontal="center"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quotePrefix="1" applyFont="1" applyBorder="1" applyAlignment="1">
      <alignment horizontal="center" vertical="center" wrapText="1"/>
    </xf>
    <xf numFmtId="0" fontId="6" fillId="0" borderId="5" xfId="0" quotePrefix="1" applyFont="1" applyBorder="1" applyAlignment="1">
      <alignment horizontal="center" vertical="center" wrapText="1"/>
    </xf>
    <xf numFmtId="0" fontId="6" fillId="0" borderId="6" xfId="0" quotePrefix="1" applyFont="1" applyBorder="1" applyAlignment="1">
      <alignment horizontal="center" vertical="center" wrapText="1"/>
    </xf>
    <xf numFmtId="0" fontId="11" fillId="0" borderId="0" xfId="0" applyFont="1" applyAlignment="1">
      <alignment horizontal="center" vertical="top" wrapText="1"/>
    </xf>
    <xf numFmtId="0" fontId="12" fillId="0" borderId="0" xfId="0" applyFont="1" applyAlignment="1">
      <alignment horizontal="center" vertical="top" wrapText="1"/>
    </xf>
    <xf numFmtId="0" fontId="1" fillId="0" borderId="0" xfId="0" applyFont="1" applyAlignment="1">
      <alignment horizontal="center" vertical="center"/>
    </xf>
    <xf numFmtId="0" fontId="2" fillId="0" borderId="0" xfId="0" applyFont="1" applyAlignment="1">
      <alignment horizontal="center" vertical="top" wrapText="1"/>
    </xf>
    <xf numFmtId="0" fontId="9" fillId="0" borderId="0" xfId="0" applyFont="1" applyAlignment="1">
      <alignment horizontal="center" vertical="top" wrapText="1"/>
    </xf>
    <xf numFmtId="0" fontId="10" fillId="0" borderId="0" xfId="0" applyFont="1" applyAlignment="1">
      <alignment horizontal="left" vertical="center"/>
    </xf>
    <xf numFmtId="0" fontId="20" fillId="0" borderId="0" xfId="0" applyFont="1" applyAlignment="1">
      <alignment horizontal="center" vertical="top" wrapText="1"/>
    </xf>
    <xf numFmtId="0" fontId="9" fillId="0" borderId="0" xfId="0" applyFont="1" applyAlignment="1">
      <alignment horizontal="center" vertical="center"/>
    </xf>
    <xf numFmtId="0" fontId="1" fillId="0" borderId="0" xfId="0" applyFont="1" applyBorder="1" applyAlignment="1">
      <alignment horizontal="center" vertical="center"/>
    </xf>
    <xf numFmtId="0" fontId="6" fillId="2" borderId="2" xfId="0" quotePrefix="1" applyFont="1" applyFill="1" applyBorder="1" applyAlignment="1">
      <alignment horizontal="left" vertical="top" wrapText="1"/>
    </xf>
    <xf numFmtId="0" fontId="6" fillId="2" borderId="5" xfId="0" quotePrefix="1" applyFont="1" applyFill="1" applyBorder="1" applyAlignment="1">
      <alignment horizontal="left" vertical="top" wrapText="1"/>
    </xf>
    <xf numFmtId="0" fontId="23" fillId="0" borderId="0" xfId="0" applyFont="1" applyAlignment="1">
      <alignment horizontal="left" vertical="top" wrapText="1"/>
    </xf>
    <xf numFmtId="0" fontId="24" fillId="0" borderId="0" xfId="0" quotePrefix="1" applyFont="1" applyAlignment="1">
      <alignment horizontal="left" vertical="top" wrapText="1"/>
    </xf>
    <xf numFmtId="0" fontId="24" fillId="0" borderId="0" xfId="0" applyFont="1" applyAlignment="1">
      <alignment horizontal="left" vertical="top"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21" fillId="0" borderId="0" xfId="0" applyFont="1" applyBorder="1" applyAlignment="1">
      <alignment horizontal="center" vertical="center"/>
    </xf>
    <xf numFmtId="0" fontId="9" fillId="0" borderId="0" xfId="0" applyFont="1" applyAlignment="1">
      <alignment horizontal="center" vertical="top"/>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47625</xdr:rowOff>
    </xdr:from>
    <xdr:to>
      <xdr:col>5</xdr:col>
      <xdr:colOff>0</xdr:colOff>
      <xdr:row>2</xdr:row>
      <xdr:rowOff>47625</xdr:rowOff>
    </xdr:to>
    <xdr:sp macro="" textlink="">
      <xdr:nvSpPr>
        <xdr:cNvPr id="1026" name="AutoShape 2"/>
        <xdr:cNvSpPr>
          <a:spLocks noChangeShapeType="1"/>
        </xdr:cNvSpPr>
      </xdr:nvSpPr>
      <xdr:spPr bwMode="auto">
        <a:xfrm>
          <a:off x="1533525" y="3400425"/>
          <a:ext cx="857250" cy="0"/>
        </a:xfrm>
        <a:prstGeom prst="straightConnector1">
          <a:avLst/>
        </a:prstGeom>
        <a:noFill/>
        <a:ln w="9525">
          <a:solidFill>
            <a:srgbClr val="000000"/>
          </a:solidFill>
          <a:round/>
          <a:headEnd/>
          <a:tailEnd/>
        </a:ln>
      </xdr:spPr>
    </xdr:sp>
    <xdr:clientData/>
  </xdr:twoCellAnchor>
  <xdr:twoCellAnchor>
    <xdr:from>
      <xdr:col>1</xdr:col>
      <xdr:colOff>581025</xdr:colOff>
      <xdr:row>2</xdr:row>
      <xdr:rowOff>238125</xdr:rowOff>
    </xdr:from>
    <xdr:to>
      <xdr:col>1</xdr:col>
      <xdr:colOff>1590675</xdr:colOff>
      <xdr:row>2</xdr:row>
      <xdr:rowOff>238125</xdr:rowOff>
    </xdr:to>
    <xdr:cxnSp macro="">
      <xdr:nvCxnSpPr>
        <xdr:cNvPr id="3" name="Straight Connector 2"/>
        <xdr:cNvCxnSpPr/>
      </xdr:nvCxnSpPr>
      <xdr:spPr>
        <a:xfrm>
          <a:off x="971550" y="676275"/>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2</xdr:row>
      <xdr:rowOff>9525</xdr:rowOff>
    </xdr:from>
    <xdr:to>
      <xdr:col>7</xdr:col>
      <xdr:colOff>66675</xdr:colOff>
      <xdr:row>2</xdr:row>
      <xdr:rowOff>9525</xdr:rowOff>
    </xdr:to>
    <xdr:cxnSp macro="">
      <xdr:nvCxnSpPr>
        <xdr:cNvPr id="4" name="Straight Connector 3"/>
        <xdr:cNvCxnSpPr/>
      </xdr:nvCxnSpPr>
      <xdr:spPr>
        <a:xfrm>
          <a:off x="5133975" y="447675"/>
          <a:ext cx="2009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2</xdr:row>
      <xdr:rowOff>19050</xdr:rowOff>
    </xdr:from>
    <xdr:to>
      <xdr:col>1</xdr:col>
      <xdr:colOff>1352550</xdr:colOff>
      <xdr:row>2</xdr:row>
      <xdr:rowOff>19050</xdr:rowOff>
    </xdr:to>
    <xdr:cxnSp macro="">
      <xdr:nvCxnSpPr>
        <xdr:cNvPr id="3" name="Straight Connector 2"/>
        <xdr:cNvCxnSpPr/>
      </xdr:nvCxnSpPr>
      <xdr:spPr>
        <a:xfrm>
          <a:off x="666750" y="457200"/>
          <a:ext cx="1057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1076325</xdr:colOff>
      <xdr:row>2</xdr:row>
      <xdr:rowOff>47625</xdr:rowOff>
    </xdr:from>
    <xdr:to>
      <xdr:col>3</xdr:col>
      <xdr:colOff>1933575</xdr:colOff>
      <xdr:row>2</xdr:row>
      <xdr:rowOff>47625</xdr:rowOff>
    </xdr:to>
    <xdr:sp macro="" textlink="">
      <xdr:nvSpPr>
        <xdr:cNvPr id="2" name="AutoShape 2"/>
        <xdr:cNvSpPr>
          <a:spLocks noChangeShapeType="1"/>
        </xdr:cNvSpPr>
      </xdr:nvSpPr>
      <xdr:spPr bwMode="auto">
        <a:xfrm>
          <a:off x="4895850" y="485775"/>
          <a:ext cx="0" cy="0"/>
        </a:xfrm>
        <a:prstGeom prst="straightConnector1">
          <a:avLst/>
        </a:prstGeom>
        <a:noFill/>
        <a:ln w="9525">
          <a:solidFill>
            <a:srgbClr val="000000"/>
          </a:solidFill>
          <a:round/>
          <a:headEnd/>
          <a:tailEnd/>
        </a:ln>
      </xdr:spPr>
    </xdr:sp>
    <xdr:clientData/>
  </xdr:twoCellAnchor>
  <xdr:twoCellAnchor>
    <xdr:from>
      <xdr:col>0</xdr:col>
      <xdr:colOff>523875</xdr:colOff>
      <xdr:row>2</xdr:row>
      <xdr:rowOff>0</xdr:rowOff>
    </xdr:from>
    <xdr:to>
      <xdr:col>1</xdr:col>
      <xdr:colOff>104775</xdr:colOff>
      <xdr:row>2</xdr:row>
      <xdr:rowOff>0</xdr:rowOff>
    </xdr:to>
    <xdr:cxnSp macro="">
      <xdr:nvCxnSpPr>
        <xdr:cNvPr id="6" name="Straight Connector 5"/>
        <xdr:cNvCxnSpPr/>
      </xdr:nvCxnSpPr>
      <xdr:spPr>
        <a:xfrm>
          <a:off x="523875" y="438150"/>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1447800</xdr:colOff>
      <xdr:row>2</xdr:row>
      <xdr:rowOff>9525</xdr:rowOff>
    </xdr:from>
    <xdr:to>
      <xdr:col>6</xdr:col>
      <xdr:colOff>200025</xdr:colOff>
      <xdr:row>2</xdr:row>
      <xdr:rowOff>9525</xdr:rowOff>
    </xdr:to>
    <xdr:cxnSp macro="">
      <xdr:nvCxnSpPr>
        <xdr:cNvPr id="8" name="Straight Connector 7"/>
        <xdr:cNvCxnSpPr/>
      </xdr:nvCxnSpPr>
      <xdr:spPr>
        <a:xfrm>
          <a:off x="3314700" y="447675"/>
          <a:ext cx="1800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ut.edu.v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tabSelected="1" topLeftCell="A16" workbookViewId="0">
      <selection activeCell="D23" sqref="D23"/>
    </sheetView>
  </sheetViews>
  <sheetFormatPr defaultRowHeight="15" x14ac:dyDescent="0.25"/>
  <cols>
    <col min="1" max="1" width="5.85546875" style="4" customWidth="1"/>
    <col min="2" max="2" width="27.28515625" style="14" customWidth="1"/>
    <col min="3" max="3" width="11.5703125" style="4" customWidth="1"/>
    <col min="4" max="4" width="28.7109375" style="4" customWidth="1"/>
    <col min="5" max="5" width="9.5703125" style="4" customWidth="1"/>
    <col min="6" max="6" width="12.7109375" style="4" customWidth="1"/>
    <col min="7" max="7" width="10.42578125" style="4" customWidth="1"/>
    <col min="8" max="8" width="33.42578125" style="4" customWidth="1"/>
    <col min="9" max="11" width="9.140625" style="4"/>
    <col min="12" max="12" width="8" style="4" customWidth="1"/>
    <col min="13" max="16384" width="9.140625" style="4"/>
  </cols>
  <sheetData>
    <row r="1" spans="1:15" s="3" customFormat="1" ht="17.25" customHeight="1" x14ac:dyDescent="0.25">
      <c r="A1" s="71" t="s">
        <v>9</v>
      </c>
      <c r="B1" s="71"/>
      <c r="C1" s="71"/>
      <c r="D1" s="68" t="s">
        <v>7</v>
      </c>
      <c r="E1" s="68"/>
      <c r="F1" s="68"/>
      <c r="G1" s="68"/>
      <c r="H1" s="68"/>
    </row>
    <row r="2" spans="1:15" s="3" customFormat="1" ht="17.25" customHeight="1" x14ac:dyDescent="0.25">
      <c r="A2" s="68" t="s">
        <v>13</v>
      </c>
      <c r="B2" s="68"/>
      <c r="C2" s="68"/>
      <c r="D2" s="68" t="s">
        <v>8</v>
      </c>
      <c r="E2" s="68"/>
      <c r="F2" s="68"/>
      <c r="G2" s="68"/>
      <c r="H2" s="68"/>
    </row>
    <row r="3" spans="1:15" s="3" customFormat="1" ht="19.5" customHeight="1" x14ac:dyDescent="0.25">
      <c r="A3" s="68" t="s">
        <v>178</v>
      </c>
      <c r="B3" s="68"/>
      <c r="C3" s="68"/>
      <c r="F3" s="57"/>
    </row>
    <row r="4" spans="1:15" s="3" customFormat="1" ht="17.25" x14ac:dyDescent="0.25">
      <c r="A4" s="71" t="s">
        <v>172</v>
      </c>
      <c r="B4" s="71"/>
      <c r="C4" s="71"/>
      <c r="D4" s="69" t="s">
        <v>173</v>
      </c>
      <c r="E4" s="69"/>
      <c r="F4" s="69"/>
      <c r="G4" s="69"/>
      <c r="H4" s="69"/>
      <c r="I4" s="2"/>
      <c r="J4" s="2"/>
      <c r="K4" s="2"/>
      <c r="L4" s="2"/>
      <c r="M4" s="2"/>
      <c r="N4" s="2"/>
      <c r="O4" s="2"/>
    </row>
    <row r="5" spans="1:15" s="3" customFormat="1" ht="14.25" customHeight="1" x14ac:dyDescent="0.25">
      <c r="B5" s="15"/>
      <c r="I5" s="2"/>
      <c r="J5" s="2"/>
      <c r="K5" s="2"/>
      <c r="L5" s="2"/>
      <c r="M5" s="2"/>
      <c r="N5" s="2"/>
      <c r="O5" s="2"/>
    </row>
    <row r="6" spans="1:15" s="3" customFormat="1" ht="21" customHeight="1" x14ac:dyDescent="0.25">
      <c r="A6" s="70" t="s">
        <v>161</v>
      </c>
      <c r="B6" s="70"/>
      <c r="C6" s="70"/>
      <c r="D6" s="70"/>
      <c r="E6" s="70"/>
      <c r="F6" s="70"/>
      <c r="G6" s="70"/>
      <c r="H6" s="70"/>
      <c r="I6" s="1"/>
      <c r="J6" s="1"/>
      <c r="K6" s="1"/>
      <c r="L6" s="1"/>
      <c r="M6" s="1"/>
      <c r="N6" s="1"/>
      <c r="O6" s="1"/>
    </row>
    <row r="7" spans="1:15" s="3" customFormat="1" ht="21.75" customHeight="1" x14ac:dyDescent="0.25">
      <c r="A7" s="76" t="s">
        <v>174</v>
      </c>
      <c r="B7" s="76"/>
      <c r="C7" s="76"/>
      <c r="D7" s="76"/>
      <c r="E7" s="76"/>
      <c r="F7" s="76"/>
      <c r="G7" s="76"/>
      <c r="H7" s="76"/>
      <c r="I7" s="1"/>
      <c r="J7" s="1"/>
      <c r="K7" s="1"/>
      <c r="L7" s="1"/>
      <c r="M7" s="1"/>
      <c r="N7" s="1"/>
      <c r="O7" s="1"/>
    </row>
    <row r="8" spans="1:15" s="3" customFormat="1" ht="15.75" customHeight="1" x14ac:dyDescent="0.25">
      <c r="A8" s="50"/>
      <c r="B8" s="50"/>
      <c r="C8" s="50"/>
      <c r="D8" s="50"/>
      <c r="E8" s="50"/>
      <c r="F8" s="50"/>
      <c r="G8" s="50"/>
      <c r="H8" s="50"/>
      <c r="I8" s="1"/>
      <c r="J8" s="1"/>
      <c r="K8" s="1"/>
      <c r="L8" s="1"/>
      <c r="M8" s="1"/>
      <c r="N8" s="1"/>
      <c r="O8" s="1"/>
    </row>
    <row r="9" spans="1:15" s="5" customFormat="1" ht="54" customHeight="1" x14ac:dyDescent="0.25">
      <c r="A9" s="47" t="s">
        <v>166</v>
      </c>
      <c r="B9" s="47" t="s">
        <v>162</v>
      </c>
      <c r="C9" s="47" t="s">
        <v>0</v>
      </c>
      <c r="D9" s="47" t="s">
        <v>108</v>
      </c>
      <c r="E9" s="47" t="s">
        <v>109</v>
      </c>
      <c r="F9" s="58" t="s">
        <v>175</v>
      </c>
      <c r="G9" s="46" t="s">
        <v>112</v>
      </c>
      <c r="H9" s="47" t="s">
        <v>2</v>
      </c>
    </row>
    <row r="10" spans="1:15" ht="39.75" customHeight="1" x14ac:dyDescent="0.25">
      <c r="A10" s="48"/>
      <c r="B10" s="51" t="s">
        <v>167</v>
      </c>
      <c r="C10" s="7"/>
      <c r="D10" s="7"/>
      <c r="E10" s="7"/>
      <c r="F10" s="56"/>
      <c r="G10" s="18"/>
      <c r="H10" s="77" t="s">
        <v>179</v>
      </c>
    </row>
    <row r="11" spans="1:15" ht="54" customHeight="1" x14ac:dyDescent="0.25">
      <c r="A11" s="6"/>
      <c r="B11" s="52" t="s">
        <v>163</v>
      </c>
      <c r="C11" s="6"/>
      <c r="D11" s="6"/>
      <c r="E11" s="6"/>
      <c r="F11" s="56"/>
      <c r="G11" s="18"/>
      <c r="H11" s="78"/>
    </row>
    <row r="12" spans="1:15" ht="19.5" customHeight="1" x14ac:dyDescent="0.25">
      <c r="A12" s="9"/>
      <c r="B12" s="53" t="s">
        <v>14</v>
      </c>
      <c r="C12" s="9"/>
      <c r="D12" s="9"/>
      <c r="E12" s="9"/>
      <c r="F12" s="56"/>
      <c r="G12" s="18"/>
      <c r="H12" s="78"/>
    </row>
    <row r="13" spans="1:15" ht="25.5" customHeight="1" x14ac:dyDescent="0.25">
      <c r="A13" s="10"/>
      <c r="B13" s="17" t="s">
        <v>164</v>
      </c>
      <c r="C13" s="8"/>
      <c r="D13" s="8"/>
      <c r="E13" s="8"/>
      <c r="F13" s="27"/>
      <c r="G13" s="27"/>
      <c r="H13" s="78"/>
    </row>
    <row r="14" spans="1:15" ht="18.600000000000001" customHeight="1" x14ac:dyDescent="0.25">
      <c r="A14" s="62">
        <v>1</v>
      </c>
      <c r="B14" s="59" t="s">
        <v>45</v>
      </c>
      <c r="C14" s="62">
        <v>52620105</v>
      </c>
      <c r="D14" s="16" t="s">
        <v>110</v>
      </c>
      <c r="E14" s="8" t="s">
        <v>111</v>
      </c>
      <c r="F14" s="65" t="s">
        <v>177</v>
      </c>
      <c r="G14" s="65">
        <v>55</v>
      </c>
      <c r="H14" s="78"/>
    </row>
    <row r="15" spans="1:15" ht="18.600000000000001" customHeight="1" x14ac:dyDescent="0.25">
      <c r="A15" s="63"/>
      <c r="B15" s="60"/>
      <c r="C15" s="63"/>
      <c r="D15" s="16" t="s">
        <v>113</v>
      </c>
      <c r="E15" s="8" t="s">
        <v>114</v>
      </c>
      <c r="F15" s="66"/>
      <c r="G15" s="66"/>
      <c r="H15" s="78"/>
    </row>
    <row r="16" spans="1:15" ht="18.600000000000001" customHeight="1" x14ac:dyDescent="0.25">
      <c r="A16" s="63"/>
      <c r="B16" s="60"/>
      <c r="C16" s="63"/>
      <c r="D16" s="16" t="s">
        <v>123</v>
      </c>
      <c r="E16" s="8" t="s">
        <v>115</v>
      </c>
      <c r="F16" s="66"/>
      <c r="G16" s="66"/>
      <c r="H16" s="78"/>
    </row>
    <row r="17" spans="1:8" ht="18.600000000000001" customHeight="1" x14ac:dyDescent="0.25">
      <c r="A17" s="64"/>
      <c r="B17" s="61"/>
      <c r="C17" s="64"/>
      <c r="D17" s="16" t="s">
        <v>116</v>
      </c>
      <c r="E17" s="8" t="s">
        <v>117</v>
      </c>
      <c r="F17" s="67"/>
      <c r="G17" s="67"/>
      <c r="H17" s="78"/>
    </row>
    <row r="18" spans="1:8" ht="18.600000000000001" customHeight="1" x14ac:dyDescent="0.25">
      <c r="A18" s="62">
        <v>2</v>
      </c>
      <c r="B18" s="59" t="s">
        <v>46</v>
      </c>
      <c r="C18" s="62">
        <v>52620205</v>
      </c>
      <c r="D18" s="16" t="s">
        <v>110</v>
      </c>
      <c r="E18" s="8" t="s">
        <v>111</v>
      </c>
      <c r="F18" s="65" t="s">
        <v>177</v>
      </c>
      <c r="G18" s="65">
        <v>57</v>
      </c>
      <c r="H18" s="78"/>
    </row>
    <row r="19" spans="1:8" ht="18.600000000000001" customHeight="1" x14ac:dyDescent="0.25">
      <c r="A19" s="63"/>
      <c r="B19" s="60"/>
      <c r="C19" s="63"/>
      <c r="D19" s="16" t="s">
        <v>113</v>
      </c>
      <c r="E19" s="8" t="s">
        <v>114</v>
      </c>
      <c r="F19" s="66"/>
      <c r="G19" s="66"/>
      <c r="H19" s="78"/>
    </row>
    <row r="20" spans="1:8" ht="18.600000000000001" customHeight="1" x14ac:dyDescent="0.25">
      <c r="A20" s="63"/>
      <c r="B20" s="60"/>
      <c r="C20" s="63"/>
      <c r="D20" s="16" t="s">
        <v>123</v>
      </c>
      <c r="E20" s="8" t="s">
        <v>115</v>
      </c>
      <c r="F20" s="66"/>
      <c r="G20" s="66"/>
      <c r="H20" s="78"/>
    </row>
    <row r="21" spans="1:8" ht="18.600000000000001" customHeight="1" x14ac:dyDescent="0.25">
      <c r="A21" s="64"/>
      <c r="B21" s="61"/>
      <c r="C21" s="64"/>
      <c r="D21" s="16" t="s">
        <v>116</v>
      </c>
      <c r="E21" s="8" t="s">
        <v>117</v>
      </c>
      <c r="F21" s="67"/>
      <c r="G21" s="67"/>
      <c r="H21" s="78"/>
    </row>
    <row r="22" spans="1:8" ht="18.600000000000001" customHeight="1" x14ac:dyDescent="0.25">
      <c r="A22" s="62">
        <v>3</v>
      </c>
      <c r="B22" s="59" t="s">
        <v>47</v>
      </c>
      <c r="C22" s="62">
        <v>52620209</v>
      </c>
      <c r="D22" s="16" t="s">
        <v>110</v>
      </c>
      <c r="E22" s="8" t="s">
        <v>111</v>
      </c>
      <c r="F22" s="65" t="s">
        <v>177</v>
      </c>
      <c r="G22" s="65">
        <v>59</v>
      </c>
      <c r="H22" s="78"/>
    </row>
    <row r="23" spans="1:8" ht="18.600000000000001" customHeight="1" x14ac:dyDescent="0.25">
      <c r="A23" s="63"/>
      <c r="B23" s="60"/>
      <c r="C23" s="63"/>
      <c r="D23" s="16" t="s">
        <v>113</v>
      </c>
      <c r="E23" s="8" t="s">
        <v>114</v>
      </c>
      <c r="F23" s="66"/>
      <c r="G23" s="66"/>
      <c r="H23" s="78"/>
    </row>
    <row r="24" spans="1:8" ht="18.600000000000001" customHeight="1" x14ac:dyDescent="0.25">
      <c r="A24" s="63"/>
      <c r="B24" s="60"/>
      <c r="C24" s="63"/>
      <c r="D24" s="16" t="s">
        <v>123</v>
      </c>
      <c r="E24" s="8" t="s">
        <v>115</v>
      </c>
      <c r="F24" s="66"/>
      <c r="G24" s="66"/>
      <c r="H24" s="78"/>
    </row>
    <row r="25" spans="1:8" ht="18.600000000000001" customHeight="1" x14ac:dyDescent="0.25">
      <c r="A25" s="64"/>
      <c r="B25" s="61"/>
      <c r="C25" s="64"/>
      <c r="D25" s="16" t="s">
        <v>116</v>
      </c>
      <c r="E25" s="8" t="s">
        <v>117</v>
      </c>
      <c r="F25" s="67"/>
      <c r="G25" s="67"/>
      <c r="H25" s="78"/>
    </row>
    <row r="26" spans="1:8" ht="18" customHeight="1" x14ac:dyDescent="0.25">
      <c r="A26" s="62">
        <v>4</v>
      </c>
      <c r="B26" s="59" t="s">
        <v>48</v>
      </c>
      <c r="C26" s="62">
        <v>52620112</v>
      </c>
      <c r="D26" s="16" t="s">
        <v>110</v>
      </c>
      <c r="E26" s="8" t="s">
        <v>111</v>
      </c>
      <c r="F26" s="65" t="s">
        <v>177</v>
      </c>
      <c r="G26" s="65">
        <v>58</v>
      </c>
      <c r="H26" s="78"/>
    </row>
    <row r="27" spans="1:8" ht="18" customHeight="1" x14ac:dyDescent="0.25">
      <c r="A27" s="63"/>
      <c r="B27" s="60"/>
      <c r="C27" s="63"/>
      <c r="D27" s="16" t="s">
        <v>113</v>
      </c>
      <c r="E27" s="8" t="s">
        <v>114</v>
      </c>
      <c r="F27" s="66"/>
      <c r="G27" s="66"/>
      <c r="H27" s="78"/>
    </row>
    <row r="28" spans="1:8" ht="18" customHeight="1" x14ac:dyDescent="0.25">
      <c r="A28" s="63"/>
      <c r="B28" s="60"/>
      <c r="C28" s="63"/>
      <c r="D28" s="16" t="s">
        <v>123</v>
      </c>
      <c r="E28" s="8" t="s">
        <v>115</v>
      </c>
      <c r="F28" s="66"/>
      <c r="G28" s="66"/>
      <c r="H28" s="78"/>
    </row>
    <row r="29" spans="1:8" ht="18" customHeight="1" x14ac:dyDescent="0.25">
      <c r="A29" s="64"/>
      <c r="B29" s="61"/>
      <c r="C29" s="64"/>
      <c r="D29" s="16" t="s">
        <v>116</v>
      </c>
      <c r="E29" s="8" t="s">
        <v>117</v>
      </c>
      <c r="F29" s="67"/>
      <c r="G29" s="67"/>
      <c r="H29" s="78"/>
    </row>
    <row r="30" spans="1:8" ht="18" customHeight="1" x14ac:dyDescent="0.25">
      <c r="A30" s="62">
        <v>5</v>
      </c>
      <c r="B30" s="59" t="s">
        <v>118</v>
      </c>
      <c r="C30" s="62">
        <v>52850101</v>
      </c>
      <c r="D30" s="16" t="s">
        <v>125</v>
      </c>
      <c r="E30" s="8" t="s">
        <v>119</v>
      </c>
      <c r="F30" s="65" t="s">
        <v>177</v>
      </c>
      <c r="G30" s="65">
        <v>245</v>
      </c>
      <c r="H30" s="78"/>
    </row>
    <row r="31" spans="1:8" ht="18" customHeight="1" x14ac:dyDescent="0.25">
      <c r="A31" s="63"/>
      <c r="B31" s="60"/>
      <c r="C31" s="63"/>
      <c r="D31" s="16" t="s">
        <v>124</v>
      </c>
      <c r="E31" s="8" t="s">
        <v>120</v>
      </c>
      <c r="F31" s="66"/>
      <c r="G31" s="66"/>
      <c r="H31" s="78"/>
    </row>
    <row r="32" spans="1:8" ht="18" customHeight="1" x14ac:dyDescent="0.25">
      <c r="A32" s="63"/>
      <c r="B32" s="60"/>
      <c r="C32" s="63"/>
      <c r="D32" s="16" t="s">
        <v>113</v>
      </c>
      <c r="E32" s="8" t="s">
        <v>114</v>
      </c>
      <c r="F32" s="66"/>
      <c r="G32" s="66"/>
      <c r="H32" s="78"/>
    </row>
    <row r="33" spans="1:8" ht="18" customHeight="1" x14ac:dyDescent="0.25">
      <c r="A33" s="64"/>
      <c r="B33" s="61"/>
      <c r="C33" s="64"/>
      <c r="D33" s="16" t="s">
        <v>123</v>
      </c>
      <c r="E33" s="8" t="s">
        <v>115</v>
      </c>
      <c r="F33" s="67"/>
      <c r="G33" s="67"/>
      <c r="H33" s="78"/>
    </row>
    <row r="34" spans="1:8" ht="18" customHeight="1" x14ac:dyDescent="0.25">
      <c r="A34" s="62">
        <v>6</v>
      </c>
      <c r="B34" s="59" t="s">
        <v>50</v>
      </c>
      <c r="C34" s="62">
        <v>52480201</v>
      </c>
      <c r="D34" s="16" t="s">
        <v>125</v>
      </c>
      <c r="E34" s="8" t="s">
        <v>119</v>
      </c>
      <c r="F34" s="65" t="s">
        <v>177</v>
      </c>
      <c r="G34" s="65">
        <v>46</v>
      </c>
      <c r="H34" s="78"/>
    </row>
    <row r="35" spans="1:8" ht="18" customHeight="1" x14ac:dyDescent="0.25">
      <c r="A35" s="63"/>
      <c r="B35" s="60"/>
      <c r="C35" s="63"/>
      <c r="D35" s="16" t="s">
        <v>124</v>
      </c>
      <c r="E35" s="8" t="s">
        <v>120</v>
      </c>
      <c r="F35" s="66"/>
      <c r="G35" s="66"/>
      <c r="H35" s="78"/>
    </row>
    <row r="36" spans="1:8" ht="18" customHeight="1" x14ac:dyDescent="0.25">
      <c r="A36" s="63"/>
      <c r="B36" s="60"/>
      <c r="C36" s="63"/>
      <c r="D36" s="16" t="s">
        <v>121</v>
      </c>
      <c r="E36" s="8" t="s">
        <v>122</v>
      </c>
      <c r="F36" s="66"/>
      <c r="G36" s="66"/>
      <c r="H36" s="78"/>
    </row>
    <row r="37" spans="1:8" ht="18" customHeight="1" x14ac:dyDescent="0.25">
      <c r="A37" s="64"/>
      <c r="B37" s="61"/>
      <c r="C37" s="64"/>
      <c r="D37" s="16" t="s">
        <v>123</v>
      </c>
      <c r="E37" s="8" t="s">
        <v>115</v>
      </c>
      <c r="F37" s="67"/>
      <c r="G37" s="67"/>
      <c r="H37" s="78"/>
    </row>
    <row r="38" spans="1:8" ht="18" customHeight="1" x14ac:dyDescent="0.25">
      <c r="A38" s="62">
        <v>7</v>
      </c>
      <c r="B38" s="59" t="s">
        <v>51</v>
      </c>
      <c r="C38" s="62">
        <v>52340101</v>
      </c>
      <c r="D38" s="16" t="s">
        <v>125</v>
      </c>
      <c r="E38" s="8" t="s">
        <v>119</v>
      </c>
      <c r="F38" s="65" t="s">
        <v>177</v>
      </c>
      <c r="G38" s="65">
        <v>146</v>
      </c>
      <c r="H38" s="78"/>
    </row>
    <row r="39" spans="1:8" ht="18" customHeight="1" x14ac:dyDescent="0.25">
      <c r="A39" s="63"/>
      <c r="B39" s="60"/>
      <c r="C39" s="63"/>
      <c r="D39" s="16" t="s">
        <v>124</v>
      </c>
      <c r="E39" s="8" t="s">
        <v>120</v>
      </c>
      <c r="F39" s="66"/>
      <c r="G39" s="66"/>
      <c r="H39" s="78"/>
    </row>
    <row r="40" spans="1:8" ht="18" customHeight="1" x14ac:dyDescent="0.25">
      <c r="A40" s="63"/>
      <c r="B40" s="60"/>
      <c r="C40" s="63"/>
      <c r="D40" s="16" t="s">
        <v>121</v>
      </c>
      <c r="E40" s="8" t="s">
        <v>122</v>
      </c>
      <c r="F40" s="66"/>
      <c r="G40" s="66"/>
      <c r="H40" s="78"/>
    </row>
    <row r="41" spans="1:8" ht="18" customHeight="1" x14ac:dyDescent="0.25">
      <c r="A41" s="64"/>
      <c r="B41" s="61"/>
      <c r="C41" s="64"/>
      <c r="D41" s="16" t="s">
        <v>123</v>
      </c>
      <c r="E41" s="8" t="s">
        <v>115</v>
      </c>
      <c r="F41" s="67"/>
      <c r="G41" s="67"/>
      <c r="H41" s="78"/>
    </row>
    <row r="42" spans="1:8" ht="18" customHeight="1" x14ac:dyDescent="0.25">
      <c r="A42" s="62">
        <v>8</v>
      </c>
      <c r="B42" s="59" t="s">
        <v>52</v>
      </c>
      <c r="C42" s="62">
        <v>52340301</v>
      </c>
      <c r="D42" s="16" t="s">
        <v>125</v>
      </c>
      <c r="E42" s="8" t="s">
        <v>119</v>
      </c>
      <c r="F42" s="65" t="s">
        <v>177</v>
      </c>
      <c r="G42" s="65">
        <v>142</v>
      </c>
      <c r="H42" s="78"/>
    </row>
    <row r="43" spans="1:8" ht="18" customHeight="1" x14ac:dyDescent="0.25">
      <c r="A43" s="63"/>
      <c r="B43" s="60"/>
      <c r="C43" s="63"/>
      <c r="D43" s="16" t="s">
        <v>124</v>
      </c>
      <c r="E43" s="8" t="s">
        <v>120</v>
      </c>
      <c r="F43" s="66"/>
      <c r="G43" s="66"/>
      <c r="H43" s="78"/>
    </row>
    <row r="44" spans="1:8" ht="18" customHeight="1" x14ac:dyDescent="0.25">
      <c r="A44" s="63"/>
      <c r="B44" s="60"/>
      <c r="C44" s="63"/>
      <c r="D44" s="16" t="s">
        <v>121</v>
      </c>
      <c r="E44" s="8" t="s">
        <v>122</v>
      </c>
      <c r="F44" s="66"/>
      <c r="G44" s="66"/>
      <c r="H44" s="78"/>
    </row>
    <row r="45" spans="1:8" ht="18" customHeight="1" x14ac:dyDescent="0.25">
      <c r="A45" s="64"/>
      <c r="B45" s="61"/>
      <c r="C45" s="64"/>
      <c r="D45" s="16" t="s">
        <v>123</v>
      </c>
      <c r="E45" s="8" t="s">
        <v>115</v>
      </c>
      <c r="F45" s="67"/>
      <c r="G45" s="67"/>
      <c r="H45" s="78"/>
    </row>
    <row r="46" spans="1:8" ht="18" customHeight="1" x14ac:dyDescent="0.25">
      <c r="A46" s="62">
        <v>9</v>
      </c>
      <c r="B46" s="59" t="s">
        <v>15</v>
      </c>
      <c r="C46" s="62">
        <v>52140209</v>
      </c>
      <c r="D46" s="16" t="s">
        <v>125</v>
      </c>
      <c r="E46" s="8" t="s">
        <v>119</v>
      </c>
      <c r="F46" s="65" t="s">
        <v>177</v>
      </c>
      <c r="G46" s="65">
        <v>11</v>
      </c>
      <c r="H46" s="78"/>
    </row>
    <row r="47" spans="1:8" ht="18" customHeight="1" x14ac:dyDescent="0.25">
      <c r="A47" s="63"/>
      <c r="B47" s="60"/>
      <c r="C47" s="63"/>
      <c r="D47" s="16" t="s">
        <v>124</v>
      </c>
      <c r="E47" s="8" t="s">
        <v>120</v>
      </c>
      <c r="F47" s="66"/>
      <c r="G47" s="66"/>
      <c r="H47" s="78"/>
    </row>
    <row r="48" spans="1:8" ht="18" customHeight="1" x14ac:dyDescent="0.25">
      <c r="A48" s="63"/>
      <c r="B48" s="60"/>
      <c r="C48" s="63"/>
      <c r="D48" s="16" t="s">
        <v>121</v>
      </c>
      <c r="E48" s="8" t="s">
        <v>122</v>
      </c>
      <c r="F48" s="66"/>
      <c r="G48" s="66"/>
      <c r="H48" s="78"/>
    </row>
    <row r="49" spans="1:8" ht="18" customHeight="1" x14ac:dyDescent="0.25">
      <c r="A49" s="64"/>
      <c r="B49" s="61"/>
      <c r="C49" s="64"/>
      <c r="D49" s="16" t="s">
        <v>123</v>
      </c>
      <c r="E49" s="8" t="s">
        <v>115</v>
      </c>
      <c r="F49" s="67"/>
      <c r="G49" s="67"/>
      <c r="H49" s="78"/>
    </row>
    <row r="50" spans="1:8" ht="18" customHeight="1" x14ac:dyDescent="0.25">
      <c r="A50" s="62">
        <v>10</v>
      </c>
      <c r="B50" s="59" t="s">
        <v>17</v>
      </c>
      <c r="C50" s="62">
        <v>52140210</v>
      </c>
      <c r="D50" s="16" t="s">
        <v>125</v>
      </c>
      <c r="E50" s="8" t="s">
        <v>119</v>
      </c>
      <c r="F50" s="65" t="s">
        <v>177</v>
      </c>
      <c r="G50" s="65">
        <v>9</v>
      </c>
      <c r="H50" s="78"/>
    </row>
    <row r="51" spans="1:8" ht="18" customHeight="1" x14ac:dyDescent="0.25">
      <c r="A51" s="63"/>
      <c r="B51" s="60"/>
      <c r="C51" s="63"/>
      <c r="D51" s="16" t="s">
        <v>124</v>
      </c>
      <c r="E51" s="8" t="s">
        <v>120</v>
      </c>
      <c r="F51" s="66"/>
      <c r="G51" s="66"/>
      <c r="H51" s="78"/>
    </row>
    <row r="52" spans="1:8" ht="18" customHeight="1" x14ac:dyDescent="0.25">
      <c r="A52" s="63"/>
      <c r="B52" s="60"/>
      <c r="C52" s="63"/>
      <c r="D52" s="16" t="s">
        <v>121</v>
      </c>
      <c r="E52" s="8" t="s">
        <v>122</v>
      </c>
      <c r="F52" s="66"/>
      <c r="G52" s="66"/>
      <c r="H52" s="78"/>
    </row>
    <row r="53" spans="1:8" ht="18" customHeight="1" x14ac:dyDescent="0.25">
      <c r="A53" s="64"/>
      <c r="B53" s="61"/>
      <c r="C53" s="64"/>
      <c r="D53" s="16" t="s">
        <v>123</v>
      </c>
      <c r="E53" s="8" t="s">
        <v>115</v>
      </c>
      <c r="F53" s="67"/>
      <c r="G53" s="67"/>
      <c r="H53" s="78"/>
    </row>
    <row r="54" spans="1:8" ht="18" customHeight="1" x14ac:dyDescent="0.25">
      <c r="A54" s="62">
        <v>11</v>
      </c>
      <c r="B54" s="59" t="s">
        <v>126</v>
      </c>
      <c r="C54" s="62">
        <v>52140211</v>
      </c>
      <c r="D54" s="16" t="s">
        <v>125</v>
      </c>
      <c r="E54" s="8" t="s">
        <v>119</v>
      </c>
      <c r="F54" s="65" t="s">
        <v>177</v>
      </c>
      <c r="G54" s="65">
        <v>9</v>
      </c>
      <c r="H54" s="78"/>
    </row>
    <row r="55" spans="1:8" ht="18" customHeight="1" x14ac:dyDescent="0.25">
      <c r="A55" s="63"/>
      <c r="B55" s="60"/>
      <c r="C55" s="63"/>
      <c r="D55" s="16" t="s">
        <v>124</v>
      </c>
      <c r="E55" s="8" t="s">
        <v>120</v>
      </c>
      <c r="F55" s="66"/>
      <c r="G55" s="66"/>
      <c r="H55" s="78"/>
    </row>
    <row r="56" spans="1:8" ht="18" customHeight="1" x14ac:dyDescent="0.25">
      <c r="A56" s="63"/>
      <c r="B56" s="60"/>
      <c r="C56" s="63"/>
      <c r="D56" s="16" t="s">
        <v>127</v>
      </c>
      <c r="E56" s="8" t="s">
        <v>128</v>
      </c>
      <c r="F56" s="66"/>
      <c r="G56" s="66"/>
      <c r="H56" s="78"/>
    </row>
    <row r="57" spans="1:8" ht="18" customHeight="1" x14ac:dyDescent="0.25">
      <c r="A57" s="64"/>
      <c r="B57" s="61"/>
      <c r="C57" s="64"/>
      <c r="D57" s="16" t="s">
        <v>129</v>
      </c>
      <c r="E57" s="8" t="s">
        <v>130</v>
      </c>
      <c r="F57" s="67"/>
      <c r="G57" s="67"/>
      <c r="H57" s="78"/>
    </row>
    <row r="58" spans="1:8" ht="18" customHeight="1" x14ac:dyDescent="0.25">
      <c r="A58" s="62">
        <v>12</v>
      </c>
      <c r="B58" s="59" t="s">
        <v>18</v>
      </c>
      <c r="C58" s="62">
        <v>52140212</v>
      </c>
      <c r="D58" s="16" t="s">
        <v>125</v>
      </c>
      <c r="E58" s="8" t="s">
        <v>119</v>
      </c>
      <c r="F58" s="65" t="s">
        <v>177</v>
      </c>
      <c r="G58" s="65">
        <v>10</v>
      </c>
      <c r="H58" s="78"/>
    </row>
    <row r="59" spans="1:8" ht="18" customHeight="1" x14ac:dyDescent="0.25">
      <c r="A59" s="63"/>
      <c r="B59" s="60"/>
      <c r="C59" s="63"/>
      <c r="D59" s="16" t="s">
        <v>131</v>
      </c>
      <c r="E59" s="8" t="s">
        <v>114</v>
      </c>
      <c r="F59" s="66"/>
      <c r="G59" s="66"/>
      <c r="H59" s="78"/>
    </row>
    <row r="60" spans="1:8" ht="18" customHeight="1" x14ac:dyDescent="0.25">
      <c r="A60" s="63"/>
      <c r="B60" s="60"/>
      <c r="C60" s="63"/>
      <c r="D60" s="16" t="s">
        <v>132</v>
      </c>
      <c r="E60" s="8" t="s">
        <v>133</v>
      </c>
      <c r="F60" s="66"/>
      <c r="G60" s="66"/>
      <c r="H60" s="78"/>
    </row>
    <row r="61" spans="1:8" ht="18" customHeight="1" x14ac:dyDescent="0.25">
      <c r="A61" s="64"/>
      <c r="B61" s="61"/>
      <c r="C61" s="64"/>
      <c r="D61" s="16" t="s">
        <v>134</v>
      </c>
      <c r="E61" s="8" t="s">
        <v>135</v>
      </c>
      <c r="F61" s="67"/>
      <c r="G61" s="67"/>
      <c r="H61" s="78"/>
    </row>
    <row r="62" spans="1:8" ht="18" customHeight="1" x14ac:dyDescent="0.25">
      <c r="A62" s="62">
        <v>13</v>
      </c>
      <c r="B62" s="59" t="s">
        <v>23</v>
      </c>
      <c r="C62" s="62">
        <v>52140213</v>
      </c>
      <c r="D62" s="16" t="s">
        <v>113</v>
      </c>
      <c r="E62" s="8" t="s">
        <v>114</v>
      </c>
      <c r="F62" s="65" t="s">
        <v>177</v>
      </c>
      <c r="G62" s="65">
        <v>10</v>
      </c>
      <c r="H62" s="78"/>
    </row>
    <row r="63" spans="1:8" ht="18" customHeight="1" x14ac:dyDescent="0.25">
      <c r="A63" s="63"/>
      <c r="B63" s="60"/>
      <c r="C63" s="63"/>
      <c r="D63" s="16" t="s">
        <v>123</v>
      </c>
      <c r="E63" s="8" t="s">
        <v>115</v>
      </c>
      <c r="F63" s="66"/>
      <c r="G63" s="66"/>
      <c r="H63" s="78"/>
    </row>
    <row r="64" spans="1:8" ht="18" customHeight="1" x14ac:dyDescent="0.25">
      <c r="A64" s="63"/>
      <c r="B64" s="60"/>
      <c r="C64" s="63"/>
      <c r="D64" s="16" t="s">
        <v>110</v>
      </c>
      <c r="E64" s="8" t="s">
        <v>111</v>
      </c>
      <c r="F64" s="66"/>
      <c r="G64" s="66"/>
      <c r="H64" s="78"/>
    </row>
    <row r="65" spans="1:8" ht="18" customHeight="1" x14ac:dyDescent="0.25">
      <c r="A65" s="64"/>
      <c r="B65" s="61"/>
      <c r="C65" s="64"/>
      <c r="D65" s="16" t="s">
        <v>136</v>
      </c>
      <c r="E65" s="8" t="s">
        <v>137</v>
      </c>
      <c r="F65" s="67"/>
      <c r="G65" s="67"/>
      <c r="H65" s="78"/>
    </row>
    <row r="66" spans="1:8" ht="18.600000000000001" customHeight="1" x14ac:dyDescent="0.25">
      <c r="A66" s="62">
        <v>14</v>
      </c>
      <c r="B66" s="59" t="s">
        <v>24</v>
      </c>
      <c r="C66" s="62">
        <v>52140217</v>
      </c>
      <c r="D66" s="16" t="s">
        <v>138</v>
      </c>
      <c r="E66" s="8" t="s">
        <v>139</v>
      </c>
      <c r="F66" s="65" t="s">
        <v>177</v>
      </c>
      <c r="G66" s="65">
        <v>5</v>
      </c>
      <c r="H66" s="78"/>
    </row>
    <row r="67" spans="1:8" ht="18.600000000000001" customHeight="1" x14ac:dyDescent="0.25">
      <c r="A67" s="63"/>
      <c r="B67" s="60"/>
      <c r="C67" s="63"/>
      <c r="D67" s="16" t="s">
        <v>140</v>
      </c>
      <c r="E67" s="8" t="s">
        <v>122</v>
      </c>
      <c r="F67" s="66"/>
      <c r="G67" s="66"/>
      <c r="H67" s="78"/>
    </row>
    <row r="68" spans="1:8" ht="18.600000000000001" customHeight="1" x14ac:dyDescent="0.25">
      <c r="A68" s="63"/>
      <c r="B68" s="60"/>
      <c r="C68" s="63"/>
      <c r="D68" s="16" t="s">
        <v>141</v>
      </c>
      <c r="E68" s="8" t="s">
        <v>142</v>
      </c>
      <c r="F68" s="66"/>
      <c r="G68" s="66"/>
      <c r="H68" s="78"/>
    </row>
    <row r="69" spans="1:8" ht="18.600000000000001" customHeight="1" x14ac:dyDescent="0.25">
      <c r="A69" s="64"/>
      <c r="B69" s="61"/>
      <c r="C69" s="64"/>
      <c r="D69" s="16" t="s">
        <v>143</v>
      </c>
      <c r="E69" s="8" t="s">
        <v>144</v>
      </c>
      <c r="F69" s="67"/>
      <c r="G69" s="67"/>
      <c r="H69" s="78"/>
    </row>
    <row r="70" spans="1:8" ht="18" customHeight="1" x14ac:dyDescent="0.25">
      <c r="A70" s="62">
        <v>15</v>
      </c>
      <c r="B70" s="59" t="s">
        <v>29</v>
      </c>
      <c r="C70" s="62">
        <v>52140206</v>
      </c>
      <c r="D70" s="16" t="s">
        <v>149</v>
      </c>
      <c r="E70" s="8" t="s">
        <v>155</v>
      </c>
      <c r="F70" s="65" t="s">
        <v>177</v>
      </c>
      <c r="G70" s="65">
        <v>9</v>
      </c>
      <c r="H70" s="78"/>
    </row>
    <row r="71" spans="1:8" ht="18" customHeight="1" x14ac:dyDescent="0.25">
      <c r="A71" s="63"/>
      <c r="B71" s="60"/>
      <c r="C71" s="63"/>
      <c r="D71" s="16" t="s">
        <v>159</v>
      </c>
      <c r="E71" s="8" t="s">
        <v>156</v>
      </c>
      <c r="F71" s="66"/>
      <c r="G71" s="66"/>
      <c r="H71" s="78"/>
    </row>
    <row r="72" spans="1:8" ht="18" customHeight="1" x14ac:dyDescent="0.25">
      <c r="A72" s="63"/>
      <c r="B72" s="60"/>
      <c r="C72" s="63"/>
      <c r="D72" s="16" t="s">
        <v>160</v>
      </c>
      <c r="E72" s="8" t="s">
        <v>157</v>
      </c>
      <c r="F72" s="66"/>
      <c r="G72" s="66"/>
      <c r="H72" s="78"/>
    </row>
    <row r="73" spans="1:8" ht="18" customHeight="1" x14ac:dyDescent="0.25">
      <c r="A73" s="64"/>
      <c r="B73" s="61"/>
      <c r="C73" s="64"/>
      <c r="D73" s="16" t="s">
        <v>151</v>
      </c>
      <c r="E73" s="8" t="s">
        <v>158</v>
      </c>
      <c r="F73" s="67"/>
      <c r="G73" s="67"/>
      <c r="H73" s="78"/>
    </row>
    <row r="74" spans="1:8" ht="18" customHeight="1" x14ac:dyDescent="0.25">
      <c r="A74" s="62">
        <v>16</v>
      </c>
      <c r="B74" s="59" t="s">
        <v>30</v>
      </c>
      <c r="C74" s="62">
        <v>52140231</v>
      </c>
      <c r="D74" s="16" t="s">
        <v>121</v>
      </c>
      <c r="E74" s="8" t="s">
        <v>122</v>
      </c>
      <c r="F74" s="65" t="s">
        <v>177</v>
      </c>
      <c r="G74" s="65">
        <v>9</v>
      </c>
      <c r="H74" s="78"/>
    </row>
    <row r="75" spans="1:8" ht="18" customHeight="1" x14ac:dyDescent="0.25">
      <c r="A75" s="63"/>
      <c r="B75" s="60"/>
      <c r="C75" s="63"/>
      <c r="D75" s="16" t="s">
        <v>124</v>
      </c>
      <c r="E75" s="8" t="s">
        <v>120</v>
      </c>
      <c r="F75" s="66"/>
      <c r="G75" s="66"/>
      <c r="H75" s="78"/>
    </row>
    <row r="76" spans="1:8" ht="18" customHeight="1" x14ac:dyDescent="0.25">
      <c r="A76" s="63"/>
      <c r="B76" s="60"/>
      <c r="C76" s="63"/>
      <c r="D76" s="16" t="s">
        <v>145</v>
      </c>
      <c r="E76" s="8" t="s">
        <v>146</v>
      </c>
      <c r="F76" s="66"/>
      <c r="G76" s="66"/>
      <c r="H76" s="78"/>
    </row>
    <row r="77" spans="1:8" ht="18" customHeight="1" x14ac:dyDescent="0.25">
      <c r="A77" s="64"/>
      <c r="B77" s="61"/>
      <c r="C77" s="64"/>
      <c r="D77" s="16" t="s">
        <v>143</v>
      </c>
      <c r="E77" s="8" t="s">
        <v>144</v>
      </c>
      <c r="F77" s="67"/>
      <c r="G77" s="67"/>
      <c r="H77" s="78"/>
    </row>
    <row r="78" spans="1:8" ht="18" customHeight="1" x14ac:dyDescent="0.25">
      <c r="A78" s="10"/>
      <c r="B78" s="17" t="s">
        <v>165</v>
      </c>
      <c r="C78" s="8"/>
      <c r="D78" s="8"/>
      <c r="E78" s="8"/>
      <c r="F78" s="11"/>
      <c r="G78" s="8"/>
      <c r="H78" s="78"/>
    </row>
    <row r="79" spans="1:8" ht="15.75" customHeight="1" x14ac:dyDescent="0.25">
      <c r="A79" s="62">
        <v>1</v>
      </c>
      <c r="B79" s="59" t="s">
        <v>27</v>
      </c>
      <c r="C79" s="62">
        <v>51140201</v>
      </c>
      <c r="D79" s="16" t="s">
        <v>147</v>
      </c>
      <c r="E79" s="8" t="s">
        <v>148</v>
      </c>
      <c r="F79" s="65" t="s">
        <v>176</v>
      </c>
      <c r="G79" s="65">
        <v>23</v>
      </c>
      <c r="H79" s="78"/>
    </row>
    <row r="80" spans="1:8" ht="15.75" x14ac:dyDescent="0.25">
      <c r="A80" s="63"/>
      <c r="B80" s="60"/>
      <c r="C80" s="63"/>
      <c r="D80" s="16" t="s">
        <v>149</v>
      </c>
      <c r="E80" s="8" t="s">
        <v>150</v>
      </c>
      <c r="F80" s="66"/>
      <c r="G80" s="66"/>
      <c r="H80" s="78"/>
    </row>
    <row r="81" spans="1:8" ht="15.75" x14ac:dyDescent="0.25">
      <c r="A81" s="63"/>
      <c r="B81" s="60"/>
      <c r="C81" s="63"/>
      <c r="D81" s="16" t="s">
        <v>151</v>
      </c>
      <c r="E81" s="8" t="s">
        <v>152</v>
      </c>
      <c r="F81" s="66"/>
      <c r="G81" s="66"/>
      <c r="H81" s="78"/>
    </row>
    <row r="82" spans="1:8" ht="15.75" x14ac:dyDescent="0.25">
      <c r="A82" s="64"/>
      <c r="B82" s="61"/>
      <c r="C82" s="64"/>
      <c r="D82" s="16" t="s">
        <v>154</v>
      </c>
      <c r="E82" s="8" t="s">
        <v>153</v>
      </c>
      <c r="F82" s="67"/>
      <c r="G82" s="67"/>
      <c r="H82" s="78"/>
    </row>
    <row r="83" spans="1:8" ht="12.75" customHeight="1" x14ac:dyDescent="0.25">
      <c r="A83" s="19"/>
      <c r="B83" s="20"/>
      <c r="C83" s="21"/>
      <c r="D83" s="21"/>
      <c r="E83" s="21"/>
      <c r="F83" s="21"/>
      <c r="G83" s="21"/>
      <c r="H83" s="54"/>
    </row>
    <row r="84" spans="1:8" s="5" customFormat="1" ht="16.5" customHeight="1" x14ac:dyDescent="0.25">
      <c r="A84" s="79" t="s">
        <v>168</v>
      </c>
      <c r="B84" s="79"/>
      <c r="C84" s="55"/>
      <c r="D84" s="55"/>
      <c r="E84" s="49"/>
      <c r="F84" s="74" t="s">
        <v>103</v>
      </c>
      <c r="G84" s="74"/>
      <c r="H84" s="74"/>
    </row>
    <row r="85" spans="1:8" ht="15.75" customHeight="1" x14ac:dyDescent="0.25">
      <c r="A85" s="80" t="s">
        <v>169</v>
      </c>
      <c r="B85" s="81"/>
      <c r="F85" s="74" t="s">
        <v>104</v>
      </c>
      <c r="G85" s="74"/>
      <c r="H85" s="74"/>
    </row>
    <row r="86" spans="1:8" x14ac:dyDescent="0.25">
      <c r="A86" s="80" t="s">
        <v>171</v>
      </c>
      <c r="B86" s="81"/>
    </row>
    <row r="87" spans="1:8" x14ac:dyDescent="0.25">
      <c r="A87" s="80" t="s">
        <v>170</v>
      </c>
      <c r="B87" s="81"/>
    </row>
    <row r="90" spans="1:8" ht="15.75" x14ac:dyDescent="0.25">
      <c r="F90" s="75" t="s">
        <v>105</v>
      </c>
      <c r="G90" s="75"/>
      <c r="H90" s="75"/>
    </row>
    <row r="91" spans="1:8" ht="15.75" x14ac:dyDescent="0.25">
      <c r="B91" s="72"/>
      <c r="C91" s="72"/>
      <c r="D91" s="72"/>
      <c r="E91" s="44"/>
      <c r="G91" s="72"/>
      <c r="H91" s="72"/>
    </row>
    <row r="92" spans="1:8" ht="15.75" x14ac:dyDescent="0.25">
      <c r="B92" s="73"/>
      <c r="C92" s="73"/>
      <c r="D92" s="73"/>
      <c r="E92" s="45"/>
    </row>
    <row r="93" spans="1:8" ht="15.75" x14ac:dyDescent="0.25">
      <c r="B93" s="73"/>
      <c r="C93" s="73"/>
      <c r="D93" s="73"/>
      <c r="E93" s="45"/>
    </row>
  </sheetData>
  <mergeCells count="106">
    <mergeCell ref="F50:F53"/>
    <mergeCell ref="F54:F57"/>
    <mergeCell ref="F58:F61"/>
    <mergeCell ref="F62:F65"/>
    <mergeCell ref="F66:F69"/>
    <mergeCell ref="F70:F73"/>
    <mergeCell ref="F74:F77"/>
    <mergeCell ref="F79:F82"/>
    <mergeCell ref="A3:C3"/>
    <mergeCell ref="F14:F17"/>
    <mergeCell ref="F18:F21"/>
    <mergeCell ref="F22:F25"/>
    <mergeCell ref="F26:F29"/>
    <mergeCell ref="F30:F33"/>
    <mergeCell ref="F34:F37"/>
    <mergeCell ref="F38:F41"/>
    <mergeCell ref="F42:F45"/>
    <mergeCell ref="F46:F49"/>
    <mergeCell ref="F85:H85"/>
    <mergeCell ref="A84:B84"/>
    <mergeCell ref="A85:B85"/>
    <mergeCell ref="A86:B86"/>
    <mergeCell ref="A87:B87"/>
    <mergeCell ref="B50:B53"/>
    <mergeCell ref="C50:C53"/>
    <mergeCell ref="G50:G53"/>
    <mergeCell ref="G74:G77"/>
    <mergeCell ref="B79:B82"/>
    <mergeCell ref="A79:A82"/>
    <mergeCell ref="C79:C82"/>
    <mergeCell ref="G79:G82"/>
    <mergeCell ref="A74:A77"/>
    <mergeCell ref="B74:B77"/>
    <mergeCell ref="C74:C77"/>
    <mergeCell ref="A70:A73"/>
    <mergeCell ref="B70:B73"/>
    <mergeCell ref="C70:C73"/>
    <mergeCell ref="G70:G73"/>
    <mergeCell ref="A66:A69"/>
    <mergeCell ref="B66:B69"/>
    <mergeCell ref="C66:C69"/>
    <mergeCell ref="G66:G69"/>
    <mergeCell ref="A62:A65"/>
    <mergeCell ref="B62:B65"/>
    <mergeCell ref="C62:C65"/>
    <mergeCell ref="G62:G65"/>
    <mergeCell ref="G54:G57"/>
    <mergeCell ref="A58:A61"/>
    <mergeCell ref="B58:B61"/>
    <mergeCell ref="C58:C61"/>
    <mergeCell ref="G58:G61"/>
    <mergeCell ref="A4:C4"/>
    <mergeCell ref="G30:G33"/>
    <mergeCell ref="G34:G37"/>
    <mergeCell ref="G18:G21"/>
    <mergeCell ref="A54:A57"/>
    <mergeCell ref="B54:B57"/>
    <mergeCell ref="C54:C57"/>
    <mergeCell ref="A22:A25"/>
    <mergeCell ref="B22:B25"/>
    <mergeCell ref="C22:C25"/>
    <mergeCell ref="G22:G25"/>
    <mergeCell ref="A26:A29"/>
    <mergeCell ref="A50:A53"/>
    <mergeCell ref="G26:G29"/>
    <mergeCell ref="B30:B33"/>
    <mergeCell ref="C30:C33"/>
    <mergeCell ref="A30:A33"/>
    <mergeCell ref="A34:A37"/>
    <mergeCell ref="D1:H1"/>
    <mergeCell ref="D2:H2"/>
    <mergeCell ref="D4:H4"/>
    <mergeCell ref="A6:H6"/>
    <mergeCell ref="A1:C1"/>
    <mergeCell ref="A2:C2"/>
    <mergeCell ref="B91:D91"/>
    <mergeCell ref="B92:D92"/>
    <mergeCell ref="B93:D93"/>
    <mergeCell ref="G91:H91"/>
    <mergeCell ref="F84:H84"/>
    <mergeCell ref="F90:H90"/>
    <mergeCell ref="A7:H7"/>
    <mergeCell ref="B14:B17"/>
    <mergeCell ref="C14:C17"/>
    <mergeCell ref="G14:G17"/>
    <mergeCell ref="A14:A17"/>
    <mergeCell ref="H10:H82"/>
    <mergeCell ref="B18:B21"/>
    <mergeCell ref="A18:A21"/>
    <mergeCell ref="C18:C21"/>
    <mergeCell ref="B26:B29"/>
    <mergeCell ref="C26:C29"/>
    <mergeCell ref="B34:B37"/>
    <mergeCell ref="C34:C37"/>
    <mergeCell ref="A46:A49"/>
    <mergeCell ref="B46:B49"/>
    <mergeCell ref="C46:C49"/>
    <mergeCell ref="G46:G49"/>
    <mergeCell ref="A38:A41"/>
    <mergeCell ref="B38:B41"/>
    <mergeCell ref="C38:C41"/>
    <mergeCell ref="G38:G41"/>
    <mergeCell ref="A42:A45"/>
    <mergeCell ref="B42:B45"/>
    <mergeCell ref="C42:C45"/>
    <mergeCell ref="G42:G45"/>
  </mergeCells>
  <hyperlinks>
    <hyperlink ref="B12" r:id="rId1" display="http://www.hut.edu.vn/"/>
  </hyperlinks>
  <printOptions horizontalCentered="1"/>
  <pageMargins left="0" right="0" top="0.47244094488188981" bottom="0.27559055118110237" header="0" footer="0"/>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L8" sqref="L8"/>
    </sheetView>
  </sheetViews>
  <sheetFormatPr defaultRowHeight="15" x14ac:dyDescent="0.25"/>
  <cols>
    <col min="1" max="1" width="5.5703125" style="28" customWidth="1"/>
    <col min="2" max="2" width="30.7109375" style="14" customWidth="1"/>
    <col min="3" max="3" width="13" style="4" customWidth="1"/>
    <col min="4" max="4" width="10.28515625" style="28" customWidth="1"/>
    <col min="5" max="5" width="9.7109375" style="28" customWidth="1"/>
    <col min="6" max="6" width="8.7109375" style="28" customWidth="1"/>
    <col min="7" max="8" width="9.42578125" style="28" customWidth="1"/>
    <col min="9" max="10" width="9.140625" style="4"/>
    <col min="11" max="11" width="15.42578125" style="5" customWidth="1"/>
    <col min="12" max="12" width="15" style="5" customWidth="1"/>
    <col min="13" max="14" width="17.28515625" style="5" customWidth="1"/>
    <col min="15" max="16384" width="9.140625" style="4"/>
  </cols>
  <sheetData>
    <row r="1" spans="1:14" s="3" customFormat="1" ht="17.25" customHeight="1" x14ac:dyDescent="0.25">
      <c r="A1" s="71" t="s">
        <v>9</v>
      </c>
      <c r="B1" s="71"/>
      <c r="C1" s="12"/>
      <c r="D1" s="24"/>
      <c r="E1" s="24"/>
      <c r="F1" s="24"/>
      <c r="G1" s="24"/>
      <c r="H1" s="24"/>
    </row>
    <row r="2" spans="1:14" s="3" customFormat="1" ht="17.25" customHeight="1" x14ac:dyDescent="0.25">
      <c r="A2" s="68" t="s">
        <v>13</v>
      </c>
      <c r="B2" s="68"/>
      <c r="C2" s="37"/>
      <c r="D2" s="24"/>
      <c r="E2" s="24"/>
      <c r="F2" s="24"/>
      <c r="G2" s="24"/>
      <c r="H2" s="24"/>
    </row>
    <row r="3" spans="1:14" s="3" customFormat="1" ht="12.75" customHeight="1" x14ac:dyDescent="0.25">
      <c r="A3" s="23"/>
      <c r="B3" s="15"/>
      <c r="D3" s="24"/>
      <c r="E3" s="24"/>
      <c r="F3" s="24"/>
      <c r="G3" s="24"/>
      <c r="H3" s="24"/>
    </row>
    <row r="4" spans="1:14" s="3" customFormat="1" ht="17.25" x14ac:dyDescent="0.25">
      <c r="A4" s="70" t="s">
        <v>69</v>
      </c>
      <c r="B4" s="70"/>
      <c r="C4" s="70"/>
      <c r="D4" s="70"/>
      <c r="E4" s="70"/>
      <c r="F4" s="70"/>
      <c r="G4" s="70"/>
      <c r="H4" s="70"/>
      <c r="I4" s="1"/>
      <c r="J4" s="1"/>
      <c r="K4" s="35"/>
      <c r="L4" s="35"/>
      <c r="M4" s="35"/>
      <c r="N4" s="35"/>
    </row>
    <row r="5" spans="1:14" s="3" customFormat="1" ht="17.25" x14ac:dyDescent="0.25">
      <c r="A5" s="22"/>
      <c r="B5" s="22"/>
      <c r="C5" s="22"/>
      <c r="D5" s="22"/>
      <c r="E5" s="22"/>
      <c r="F5" s="22"/>
      <c r="G5" s="22"/>
      <c r="H5" s="22"/>
      <c r="I5" s="1"/>
      <c r="J5" s="1"/>
      <c r="K5" s="35"/>
      <c r="L5" s="35"/>
      <c r="M5" s="35"/>
      <c r="N5" s="35"/>
    </row>
    <row r="6" spans="1:14" s="26" customFormat="1" ht="17.25" x14ac:dyDescent="0.25">
      <c r="A6" s="82" t="s">
        <v>71</v>
      </c>
      <c r="B6" s="88" t="s">
        <v>72</v>
      </c>
      <c r="C6" s="88" t="s">
        <v>0</v>
      </c>
      <c r="D6" s="86" t="s">
        <v>70</v>
      </c>
      <c r="E6" s="86" t="s">
        <v>86</v>
      </c>
      <c r="F6" s="86" t="s">
        <v>85</v>
      </c>
      <c r="G6" s="84" t="s">
        <v>75</v>
      </c>
      <c r="H6" s="85"/>
      <c r="I6" s="22"/>
      <c r="J6" s="22"/>
      <c r="K6" s="30"/>
      <c r="L6" s="30"/>
      <c r="M6" s="30"/>
      <c r="N6" s="30"/>
    </row>
    <row r="7" spans="1:14" s="26" customFormat="1" ht="31.5" x14ac:dyDescent="0.25">
      <c r="A7" s="83"/>
      <c r="B7" s="89"/>
      <c r="C7" s="89"/>
      <c r="D7" s="87"/>
      <c r="E7" s="87"/>
      <c r="F7" s="87"/>
      <c r="G7" s="31" t="s">
        <v>3</v>
      </c>
      <c r="H7" s="32" t="s">
        <v>4</v>
      </c>
      <c r="I7" s="22"/>
      <c r="J7" s="22"/>
      <c r="K7" s="16" t="s">
        <v>77</v>
      </c>
      <c r="L7" s="16" t="s">
        <v>78</v>
      </c>
      <c r="M7" s="16" t="s">
        <v>79</v>
      </c>
      <c r="N7" s="16" t="s">
        <v>80</v>
      </c>
    </row>
    <row r="8" spans="1:14" s="34" customFormat="1" ht="15.75" x14ac:dyDescent="0.25">
      <c r="A8" s="11" t="s">
        <v>89</v>
      </c>
      <c r="B8" s="38" t="s">
        <v>73</v>
      </c>
      <c r="C8" s="27"/>
      <c r="D8" s="27">
        <v>2350</v>
      </c>
      <c r="E8" s="27"/>
      <c r="F8" s="27"/>
      <c r="G8" s="27"/>
      <c r="H8" s="27"/>
      <c r="K8" s="16" t="s">
        <v>76</v>
      </c>
      <c r="L8" s="16" t="s">
        <v>52</v>
      </c>
      <c r="M8" s="16" t="s">
        <v>82</v>
      </c>
      <c r="N8" s="16" t="s">
        <v>83</v>
      </c>
    </row>
    <row r="9" spans="1:14" s="34" customFormat="1" ht="15.75" x14ac:dyDescent="0.25">
      <c r="A9" s="29"/>
      <c r="B9" s="17" t="s">
        <v>87</v>
      </c>
      <c r="C9" s="27"/>
      <c r="D9" s="27">
        <f>SUM(D10:D22)</f>
        <v>850</v>
      </c>
      <c r="E9" s="27">
        <f t="shared" ref="E9:F9" si="0">SUM(E10:E22)</f>
        <v>111</v>
      </c>
      <c r="F9" s="27">
        <f t="shared" si="0"/>
        <v>739</v>
      </c>
      <c r="G9" s="27">
        <f>SUM(G10:G22)</f>
        <v>370</v>
      </c>
      <c r="H9" s="27">
        <f t="shared" ref="H9" si="1">SUM(H10:H22)</f>
        <v>369</v>
      </c>
      <c r="K9" s="16"/>
      <c r="L9" s="16"/>
      <c r="M9" s="16"/>
      <c r="N9" s="16"/>
    </row>
    <row r="10" spans="1:14" ht="15.75" x14ac:dyDescent="0.25">
      <c r="A10" s="8">
        <v>1</v>
      </c>
      <c r="B10" s="16" t="s">
        <v>15</v>
      </c>
      <c r="C10" s="8" t="s">
        <v>19</v>
      </c>
      <c r="D10" s="8">
        <v>70</v>
      </c>
      <c r="E10" s="8">
        <v>3</v>
      </c>
      <c r="F10" s="8">
        <f>D10-E10</f>
        <v>67</v>
      </c>
      <c r="G10" s="8">
        <v>34</v>
      </c>
      <c r="H10" s="8">
        <v>33</v>
      </c>
      <c r="K10" s="16"/>
      <c r="L10" s="16" t="s">
        <v>81</v>
      </c>
      <c r="M10" s="16" t="s">
        <v>47</v>
      </c>
      <c r="N10" s="16"/>
    </row>
    <row r="11" spans="1:14" ht="15.75" x14ac:dyDescent="0.25">
      <c r="A11" s="8">
        <v>2</v>
      </c>
      <c r="B11" s="16" t="s">
        <v>17</v>
      </c>
      <c r="C11" s="8" t="s">
        <v>21</v>
      </c>
      <c r="D11" s="8">
        <v>20</v>
      </c>
      <c r="E11" s="8">
        <v>7</v>
      </c>
      <c r="F11" s="8">
        <f t="shared" ref="F11:F22" si="2">D11-E11</f>
        <v>13</v>
      </c>
      <c r="G11" s="8">
        <v>7</v>
      </c>
      <c r="H11" s="8">
        <v>6</v>
      </c>
      <c r="K11" s="16"/>
      <c r="L11" s="16"/>
      <c r="M11" s="16" t="s">
        <v>46</v>
      </c>
      <c r="N11" s="16"/>
    </row>
    <row r="12" spans="1:14" ht="15.75" x14ac:dyDescent="0.25">
      <c r="A12" s="8">
        <v>3</v>
      </c>
      <c r="B12" s="16" t="s">
        <v>16</v>
      </c>
      <c r="C12" s="8" t="s">
        <v>20</v>
      </c>
      <c r="D12" s="8">
        <v>25</v>
      </c>
      <c r="E12" s="8">
        <v>2</v>
      </c>
      <c r="F12" s="8">
        <f t="shared" si="2"/>
        <v>23</v>
      </c>
      <c r="G12" s="8">
        <v>12</v>
      </c>
      <c r="H12" s="8">
        <v>11</v>
      </c>
      <c r="K12" s="16"/>
      <c r="L12" s="16"/>
      <c r="M12" s="16" t="s">
        <v>45</v>
      </c>
      <c r="N12" s="16"/>
    </row>
    <row r="13" spans="1:14" ht="15.75" x14ac:dyDescent="0.25">
      <c r="A13" s="8">
        <v>4</v>
      </c>
      <c r="B13" s="16" t="s">
        <v>18</v>
      </c>
      <c r="C13" s="8" t="s">
        <v>22</v>
      </c>
      <c r="D13" s="8">
        <v>35</v>
      </c>
      <c r="E13" s="8">
        <v>5</v>
      </c>
      <c r="F13" s="8">
        <f t="shared" si="2"/>
        <v>30</v>
      </c>
      <c r="G13" s="8">
        <f t="shared" ref="G13:G19" si="3">F13/2</f>
        <v>15</v>
      </c>
      <c r="H13" s="8">
        <f t="shared" ref="H13:H19" si="4">F13/2</f>
        <v>15</v>
      </c>
      <c r="K13" s="16"/>
      <c r="L13" s="16"/>
      <c r="M13" s="16" t="s">
        <v>48</v>
      </c>
      <c r="N13" s="16"/>
    </row>
    <row r="14" spans="1:14" ht="15.75" x14ac:dyDescent="0.25">
      <c r="A14" s="8">
        <v>5</v>
      </c>
      <c r="B14" s="16" t="s">
        <v>23</v>
      </c>
      <c r="C14" s="8" t="s">
        <v>31</v>
      </c>
      <c r="D14" s="8">
        <v>35</v>
      </c>
      <c r="E14" s="8">
        <v>8</v>
      </c>
      <c r="F14" s="8">
        <f t="shared" si="2"/>
        <v>27</v>
      </c>
      <c r="G14" s="8">
        <v>13</v>
      </c>
      <c r="H14" s="8">
        <v>14</v>
      </c>
      <c r="K14" s="36"/>
      <c r="L14" s="36"/>
      <c r="M14" s="36"/>
      <c r="N14" s="36"/>
    </row>
    <row r="15" spans="1:14" ht="15.75" x14ac:dyDescent="0.25">
      <c r="A15" s="8">
        <v>6</v>
      </c>
      <c r="B15" s="16" t="s">
        <v>24</v>
      </c>
      <c r="C15" s="8" t="s">
        <v>32</v>
      </c>
      <c r="D15" s="8">
        <v>80</v>
      </c>
      <c r="E15" s="8">
        <v>4</v>
      </c>
      <c r="F15" s="8">
        <f t="shared" si="2"/>
        <v>76</v>
      </c>
      <c r="G15" s="8">
        <f t="shared" si="3"/>
        <v>38</v>
      </c>
      <c r="H15" s="8">
        <f t="shared" si="4"/>
        <v>38</v>
      </c>
      <c r="K15" s="20"/>
      <c r="L15" s="20"/>
      <c r="M15" s="20"/>
      <c r="N15" s="20"/>
    </row>
    <row r="16" spans="1:14" ht="15.75" x14ac:dyDescent="0.25">
      <c r="A16" s="8">
        <v>7</v>
      </c>
      <c r="B16" s="16" t="s">
        <v>25</v>
      </c>
      <c r="C16" s="8" t="s">
        <v>33</v>
      </c>
      <c r="D16" s="8">
        <v>60</v>
      </c>
      <c r="E16" s="8">
        <v>5</v>
      </c>
      <c r="F16" s="8">
        <f t="shared" si="2"/>
        <v>55</v>
      </c>
      <c r="G16" s="8">
        <v>27</v>
      </c>
      <c r="H16" s="8">
        <v>28</v>
      </c>
      <c r="K16" s="20">
        <f>850/13</f>
        <v>65.384615384615387</v>
      </c>
      <c r="L16" s="20"/>
      <c r="M16" s="20"/>
      <c r="N16" s="20"/>
    </row>
    <row r="17" spans="1:14" ht="15.75" x14ac:dyDescent="0.25">
      <c r="A17" s="8">
        <v>8</v>
      </c>
      <c r="B17" s="16" t="s">
        <v>26</v>
      </c>
      <c r="C17" s="8" t="s">
        <v>34</v>
      </c>
      <c r="D17" s="8">
        <v>60</v>
      </c>
      <c r="E17" s="8">
        <v>2</v>
      </c>
      <c r="F17" s="8">
        <f t="shared" si="2"/>
        <v>58</v>
      </c>
      <c r="G17" s="8">
        <f t="shared" si="3"/>
        <v>29</v>
      </c>
      <c r="H17" s="8">
        <f t="shared" si="4"/>
        <v>29</v>
      </c>
      <c r="K17" s="20"/>
      <c r="L17" s="20"/>
      <c r="M17" s="20"/>
      <c r="N17" s="20"/>
    </row>
    <row r="18" spans="1:14" ht="15.75" x14ac:dyDescent="0.25">
      <c r="A18" s="8">
        <v>9</v>
      </c>
      <c r="B18" s="16" t="s">
        <v>27</v>
      </c>
      <c r="C18" s="8" t="s">
        <v>35</v>
      </c>
      <c r="D18" s="8">
        <v>100</v>
      </c>
      <c r="E18" s="8">
        <v>7</v>
      </c>
      <c r="F18" s="8">
        <f t="shared" si="2"/>
        <v>93</v>
      </c>
      <c r="G18" s="8">
        <v>47</v>
      </c>
      <c r="H18" s="8">
        <v>46</v>
      </c>
      <c r="K18" s="20"/>
      <c r="L18" s="20"/>
      <c r="M18" s="20"/>
      <c r="N18" s="20"/>
    </row>
    <row r="19" spans="1:14" ht="15.75" x14ac:dyDescent="0.25">
      <c r="A19" s="8">
        <v>10</v>
      </c>
      <c r="B19" s="16" t="s">
        <v>28</v>
      </c>
      <c r="C19" s="8" t="s">
        <v>36</v>
      </c>
      <c r="D19" s="8">
        <v>160</v>
      </c>
      <c r="E19" s="8"/>
      <c r="F19" s="8">
        <f t="shared" si="2"/>
        <v>160</v>
      </c>
      <c r="G19" s="8">
        <f t="shared" si="3"/>
        <v>80</v>
      </c>
      <c r="H19" s="8">
        <f t="shared" si="4"/>
        <v>80</v>
      </c>
      <c r="K19" s="20"/>
      <c r="L19" s="20"/>
      <c r="M19" s="20"/>
      <c r="N19" s="20"/>
    </row>
    <row r="20" spans="1:14" ht="15.75" x14ac:dyDescent="0.25">
      <c r="A20" s="8">
        <v>11</v>
      </c>
      <c r="B20" s="16" t="s">
        <v>38</v>
      </c>
      <c r="C20" s="8" t="s">
        <v>39</v>
      </c>
      <c r="D20" s="8">
        <v>150</v>
      </c>
      <c r="E20" s="8">
        <v>57</v>
      </c>
      <c r="F20" s="8">
        <f t="shared" si="2"/>
        <v>93</v>
      </c>
      <c r="G20" s="8">
        <v>46</v>
      </c>
      <c r="H20" s="8">
        <v>47</v>
      </c>
      <c r="K20" s="20"/>
      <c r="L20" s="20"/>
      <c r="M20" s="20"/>
      <c r="N20" s="20"/>
    </row>
    <row r="21" spans="1:14" ht="15.75" x14ac:dyDescent="0.25">
      <c r="A21" s="8">
        <v>12</v>
      </c>
      <c r="B21" s="16" t="s">
        <v>29</v>
      </c>
      <c r="C21" s="8" t="s">
        <v>37</v>
      </c>
      <c r="D21" s="8">
        <v>25</v>
      </c>
      <c r="E21" s="8">
        <v>4</v>
      </c>
      <c r="F21" s="8">
        <f t="shared" si="2"/>
        <v>21</v>
      </c>
      <c r="G21" s="8">
        <v>10</v>
      </c>
      <c r="H21" s="8">
        <v>11</v>
      </c>
      <c r="K21" s="20">
        <f>1500/8</f>
        <v>187.5</v>
      </c>
      <c r="L21" s="20"/>
      <c r="M21" s="20"/>
      <c r="N21" s="20"/>
    </row>
    <row r="22" spans="1:14" ht="15.75" x14ac:dyDescent="0.25">
      <c r="A22" s="8">
        <v>13</v>
      </c>
      <c r="B22" s="16" t="s">
        <v>30</v>
      </c>
      <c r="C22" s="8" t="s">
        <v>44</v>
      </c>
      <c r="D22" s="8">
        <v>30</v>
      </c>
      <c r="E22" s="8">
        <v>7</v>
      </c>
      <c r="F22" s="8">
        <f t="shared" si="2"/>
        <v>23</v>
      </c>
      <c r="G22" s="8">
        <v>12</v>
      </c>
      <c r="H22" s="8">
        <v>11</v>
      </c>
      <c r="K22" s="20"/>
      <c r="L22" s="20"/>
      <c r="M22" s="20"/>
      <c r="N22" s="20"/>
    </row>
    <row r="23" spans="1:14" s="33" customFormat="1" ht="16.5" customHeight="1" x14ac:dyDescent="0.25">
      <c r="A23" s="27"/>
      <c r="B23" s="17" t="s">
        <v>88</v>
      </c>
      <c r="C23" s="27"/>
      <c r="D23" s="27">
        <f>SUM(D24:D31)</f>
        <v>1500</v>
      </c>
      <c r="E23" s="27">
        <f t="shared" ref="E23:H23" si="5">SUM(E24:E31)</f>
        <v>160</v>
      </c>
      <c r="F23" s="27">
        <f t="shared" si="5"/>
        <v>1340</v>
      </c>
      <c r="G23" s="27">
        <f t="shared" si="5"/>
        <v>670</v>
      </c>
      <c r="H23" s="27">
        <f t="shared" si="5"/>
        <v>670</v>
      </c>
      <c r="K23" s="20"/>
      <c r="L23" s="20"/>
      <c r="M23" s="20"/>
      <c r="N23" s="20"/>
    </row>
    <row r="24" spans="1:14" ht="15.75" x14ac:dyDescent="0.25">
      <c r="A24" s="8">
        <v>14</v>
      </c>
      <c r="B24" s="16" t="s">
        <v>45</v>
      </c>
      <c r="C24" s="8" t="s">
        <v>53</v>
      </c>
      <c r="D24" s="8">
        <v>120</v>
      </c>
      <c r="E24" s="8">
        <v>2</v>
      </c>
      <c r="F24" s="8">
        <f>D24-E24</f>
        <v>118</v>
      </c>
      <c r="G24" s="8">
        <f>F24/2</f>
        <v>59</v>
      </c>
      <c r="H24" s="8">
        <f>F24/2</f>
        <v>59</v>
      </c>
    </row>
    <row r="25" spans="1:14" ht="15.75" x14ac:dyDescent="0.25">
      <c r="A25" s="8">
        <v>15</v>
      </c>
      <c r="B25" s="16" t="s">
        <v>46</v>
      </c>
      <c r="C25" s="8" t="s">
        <v>54</v>
      </c>
      <c r="D25" s="8">
        <v>140</v>
      </c>
      <c r="E25" s="8">
        <v>15</v>
      </c>
      <c r="F25" s="8">
        <f t="shared" ref="F25:F31" si="6">D25-E25</f>
        <v>125</v>
      </c>
      <c r="G25" s="8">
        <v>62</v>
      </c>
      <c r="H25" s="8">
        <v>63</v>
      </c>
      <c r="J25" s="4">
        <f>E9+E23</f>
        <v>271</v>
      </c>
    </row>
    <row r="26" spans="1:14" ht="15.75" x14ac:dyDescent="0.25">
      <c r="A26" s="8">
        <v>16</v>
      </c>
      <c r="B26" s="16" t="s">
        <v>47</v>
      </c>
      <c r="C26" s="8" t="s">
        <v>55</v>
      </c>
      <c r="D26" s="8">
        <v>140</v>
      </c>
      <c r="E26" s="8">
        <v>5</v>
      </c>
      <c r="F26" s="8">
        <f t="shared" si="6"/>
        <v>135</v>
      </c>
      <c r="G26" s="8">
        <v>67</v>
      </c>
      <c r="H26" s="8">
        <v>68</v>
      </c>
      <c r="J26" s="4">
        <f>F9+F23</f>
        <v>2079</v>
      </c>
    </row>
    <row r="27" spans="1:14" ht="15.75" x14ac:dyDescent="0.25">
      <c r="A27" s="8">
        <v>17</v>
      </c>
      <c r="B27" s="16" t="s">
        <v>48</v>
      </c>
      <c r="C27" s="8" t="s">
        <v>56</v>
      </c>
      <c r="D27" s="8">
        <v>120</v>
      </c>
      <c r="E27" s="8">
        <v>1</v>
      </c>
      <c r="F27" s="8">
        <f t="shared" si="6"/>
        <v>119</v>
      </c>
      <c r="G27" s="8">
        <v>60</v>
      </c>
      <c r="H27" s="8">
        <v>59</v>
      </c>
      <c r="J27" s="4">
        <f>G9+G23</f>
        <v>1040</v>
      </c>
    </row>
    <row r="28" spans="1:14" ht="17.25" customHeight="1" x14ac:dyDescent="0.25">
      <c r="A28" s="8">
        <v>18</v>
      </c>
      <c r="B28" s="16" t="s">
        <v>84</v>
      </c>
      <c r="C28" s="8" t="s">
        <v>57</v>
      </c>
      <c r="D28" s="8">
        <v>250</v>
      </c>
      <c r="E28" s="8">
        <v>40</v>
      </c>
      <c r="F28" s="8">
        <f t="shared" si="6"/>
        <v>210</v>
      </c>
      <c r="G28" s="8">
        <f t="shared" ref="G28:G31" si="7">F28/2</f>
        <v>105</v>
      </c>
      <c r="H28" s="8">
        <f t="shared" ref="H28:H31" si="8">F28/2</f>
        <v>105</v>
      </c>
    </row>
    <row r="29" spans="1:14" ht="15.75" x14ac:dyDescent="0.25">
      <c r="A29" s="8">
        <v>19</v>
      </c>
      <c r="B29" s="16" t="s">
        <v>50</v>
      </c>
      <c r="C29" s="8" t="s">
        <v>58</v>
      </c>
      <c r="D29" s="8">
        <v>250</v>
      </c>
      <c r="E29" s="8">
        <v>43</v>
      </c>
      <c r="F29" s="8">
        <f t="shared" si="6"/>
        <v>207</v>
      </c>
      <c r="G29" s="8">
        <v>104</v>
      </c>
      <c r="H29" s="8">
        <v>103</v>
      </c>
    </row>
    <row r="30" spans="1:14" ht="15.75" x14ac:dyDescent="0.25">
      <c r="A30" s="8">
        <v>20</v>
      </c>
      <c r="B30" s="16" t="s">
        <v>51</v>
      </c>
      <c r="C30" s="8" t="s">
        <v>59</v>
      </c>
      <c r="D30" s="8">
        <v>230</v>
      </c>
      <c r="E30" s="8">
        <v>30</v>
      </c>
      <c r="F30" s="8">
        <f t="shared" si="6"/>
        <v>200</v>
      </c>
      <c r="G30" s="8">
        <f t="shared" si="7"/>
        <v>100</v>
      </c>
      <c r="H30" s="8">
        <f t="shared" si="8"/>
        <v>100</v>
      </c>
    </row>
    <row r="31" spans="1:14" ht="15.75" x14ac:dyDescent="0.25">
      <c r="A31" s="8">
        <v>21</v>
      </c>
      <c r="B31" s="16" t="s">
        <v>52</v>
      </c>
      <c r="C31" s="8" t="s">
        <v>60</v>
      </c>
      <c r="D31" s="8">
        <v>250</v>
      </c>
      <c r="E31" s="8">
        <v>24</v>
      </c>
      <c r="F31" s="8">
        <f t="shared" si="6"/>
        <v>226</v>
      </c>
      <c r="G31" s="8">
        <f t="shared" si="7"/>
        <v>113</v>
      </c>
      <c r="H31" s="8">
        <f t="shared" si="8"/>
        <v>113</v>
      </c>
    </row>
    <row r="32" spans="1:14" s="34" customFormat="1" ht="15.75" customHeight="1" x14ac:dyDescent="0.25">
      <c r="A32" s="11" t="s">
        <v>90</v>
      </c>
      <c r="B32" s="38" t="s">
        <v>74</v>
      </c>
      <c r="C32" s="27"/>
      <c r="D32" s="27">
        <f>SUM(D33:D34)</f>
        <v>150</v>
      </c>
      <c r="E32" s="27">
        <f t="shared" ref="E32:H32" si="9">SUM(E33:E34)</f>
        <v>0</v>
      </c>
      <c r="F32" s="27">
        <f t="shared" si="9"/>
        <v>0</v>
      </c>
      <c r="G32" s="27">
        <f t="shared" si="9"/>
        <v>76</v>
      </c>
      <c r="H32" s="27">
        <f t="shared" si="9"/>
        <v>74</v>
      </c>
      <c r="K32" s="33"/>
      <c r="L32" s="33"/>
      <c r="M32" s="33"/>
      <c r="N32" s="33"/>
    </row>
    <row r="33" spans="1:8" ht="15.75" x14ac:dyDescent="0.25">
      <c r="A33" s="8">
        <v>1</v>
      </c>
      <c r="B33" s="16" t="s">
        <v>27</v>
      </c>
      <c r="C33" s="8" t="s">
        <v>61</v>
      </c>
      <c r="D33" s="8">
        <v>75</v>
      </c>
      <c r="E33" s="8"/>
      <c r="F33" s="8"/>
      <c r="G33" s="8">
        <v>38</v>
      </c>
      <c r="H33" s="8">
        <v>37</v>
      </c>
    </row>
    <row r="34" spans="1:8" ht="15.75" x14ac:dyDescent="0.25">
      <c r="A34" s="8">
        <v>2</v>
      </c>
      <c r="B34" s="16" t="s">
        <v>28</v>
      </c>
      <c r="C34" s="8" t="s">
        <v>62</v>
      </c>
      <c r="D34" s="8">
        <v>75</v>
      </c>
      <c r="E34" s="8"/>
      <c r="F34" s="8"/>
      <c r="G34" s="8">
        <v>38</v>
      </c>
      <c r="H34" s="8">
        <v>37</v>
      </c>
    </row>
    <row r="35" spans="1:8" ht="15.75" x14ac:dyDescent="0.25">
      <c r="A35" s="21"/>
      <c r="B35" s="20"/>
      <c r="C35" s="21"/>
      <c r="D35" s="21"/>
      <c r="E35" s="21"/>
      <c r="F35" s="21"/>
      <c r="G35" s="21"/>
      <c r="H35" s="21"/>
    </row>
  </sheetData>
  <mergeCells count="10">
    <mergeCell ref="A1:B1"/>
    <mergeCell ref="A2:B2"/>
    <mergeCell ref="A4:H4"/>
    <mergeCell ref="A6:A7"/>
    <mergeCell ref="G6:H6"/>
    <mergeCell ref="D6:D7"/>
    <mergeCell ref="C6:C7"/>
    <mergeCell ref="B6:B7"/>
    <mergeCell ref="E6:E7"/>
    <mergeCell ref="F6:F7"/>
  </mergeCells>
  <printOptions horizontalCentered="1"/>
  <pageMargins left="0" right="0" top="0.43307086614173229" bottom="0.27559055118110237" header="0.31496062992125984" footer="0.1574803149606299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activeCell="C9" sqref="C9:C11"/>
    </sheetView>
  </sheetViews>
  <sheetFormatPr defaultRowHeight="15" x14ac:dyDescent="0.25"/>
  <cols>
    <col min="1" max="1" width="17.7109375" style="14" customWidth="1"/>
    <col min="2" max="2" width="9.85546875" style="4" customWidth="1"/>
    <col min="3" max="3" width="27.5703125" style="4" customWidth="1"/>
    <col min="4" max="4" width="6" style="4" customWidth="1"/>
    <col min="5" max="5" width="6.28515625" style="4" customWidth="1"/>
    <col min="6" max="6" width="5.85546875" style="4" customWidth="1"/>
    <col min="7" max="7" width="6.28515625" style="4" customWidth="1"/>
    <col min="8" max="8" width="6" style="4" customWidth="1"/>
    <col min="9" max="9" width="6.7109375" style="4" customWidth="1"/>
    <col min="10" max="10" width="6.85546875" style="4" customWidth="1"/>
    <col min="11" max="13" width="9.140625" style="4"/>
    <col min="14" max="14" width="8" style="4" customWidth="1"/>
    <col min="15" max="16384" width="9.140625" style="4"/>
  </cols>
  <sheetData>
    <row r="1" spans="1:17" s="3" customFormat="1" ht="17.25" customHeight="1" x14ac:dyDescent="0.25">
      <c r="A1" s="71" t="s">
        <v>107</v>
      </c>
      <c r="B1" s="71"/>
      <c r="C1" s="68" t="s">
        <v>7</v>
      </c>
      <c r="D1" s="68"/>
      <c r="E1" s="68"/>
      <c r="F1" s="68"/>
      <c r="G1" s="68"/>
      <c r="H1" s="68"/>
      <c r="I1" s="68"/>
      <c r="J1" s="68"/>
    </row>
    <row r="2" spans="1:17" s="3" customFormat="1" ht="17.25" customHeight="1" x14ac:dyDescent="0.25">
      <c r="A2" s="68" t="s">
        <v>102</v>
      </c>
      <c r="B2" s="68"/>
      <c r="C2" s="68" t="s">
        <v>8</v>
      </c>
      <c r="D2" s="68"/>
      <c r="E2" s="68"/>
      <c r="F2" s="68"/>
      <c r="G2" s="68"/>
      <c r="H2" s="68"/>
      <c r="I2" s="68"/>
      <c r="J2" s="68"/>
    </row>
    <row r="3" spans="1:17" s="3" customFormat="1" ht="9.75" customHeight="1" x14ac:dyDescent="0.25">
      <c r="A3" s="15"/>
      <c r="D3" s="40"/>
    </row>
    <row r="4" spans="1:17" s="3" customFormat="1" ht="14.25" customHeight="1" x14ac:dyDescent="0.25">
      <c r="A4" s="15"/>
      <c r="K4" s="2"/>
      <c r="L4" s="2"/>
      <c r="M4" s="2"/>
      <c r="N4" s="2"/>
      <c r="O4" s="2"/>
      <c r="P4" s="2"/>
      <c r="Q4" s="2"/>
    </row>
    <row r="5" spans="1:17" s="3" customFormat="1" ht="17.25" x14ac:dyDescent="0.25">
      <c r="A5" s="70" t="s">
        <v>100</v>
      </c>
      <c r="B5" s="70"/>
      <c r="C5" s="70"/>
      <c r="D5" s="70"/>
      <c r="E5" s="70"/>
      <c r="F5" s="70"/>
      <c r="G5" s="70"/>
      <c r="H5" s="70"/>
      <c r="I5" s="70"/>
      <c r="J5" s="70"/>
      <c r="K5" s="1"/>
      <c r="L5" s="1"/>
      <c r="M5" s="1"/>
      <c r="N5" s="1"/>
      <c r="O5" s="1"/>
      <c r="P5" s="1"/>
      <c r="Q5" s="1"/>
    </row>
    <row r="6" spans="1:17" s="3" customFormat="1" ht="22.5" customHeight="1" x14ac:dyDescent="0.25">
      <c r="A6" s="70" t="s">
        <v>66</v>
      </c>
      <c r="B6" s="70"/>
      <c r="C6" s="70"/>
      <c r="D6" s="70"/>
      <c r="E6" s="70"/>
      <c r="F6" s="70"/>
      <c r="G6" s="70"/>
      <c r="H6" s="70"/>
      <c r="I6" s="70"/>
      <c r="J6" s="70"/>
      <c r="K6" s="1"/>
      <c r="L6" s="1"/>
      <c r="M6" s="1"/>
      <c r="N6" s="1"/>
      <c r="O6" s="1"/>
      <c r="P6" s="1"/>
      <c r="Q6" s="1"/>
    </row>
    <row r="7" spans="1:17" s="3" customFormat="1" ht="22.5" customHeight="1" x14ac:dyDescent="0.25">
      <c r="A7" s="90" t="s">
        <v>101</v>
      </c>
      <c r="B7" s="90"/>
      <c r="C7" s="90"/>
      <c r="D7" s="90"/>
      <c r="E7" s="90"/>
      <c r="F7" s="90"/>
      <c r="G7" s="90"/>
      <c r="H7" s="90"/>
      <c r="I7" s="90"/>
      <c r="J7" s="90"/>
      <c r="K7" s="1"/>
      <c r="L7" s="1"/>
      <c r="M7" s="1"/>
      <c r="N7" s="1"/>
      <c r="O7" s="1"/>
      <c r="P7" s="1"/>
      <c r="Q7" s="1"/>
    </row>
    <row r="8" spans="1:17" s="3" customFormat="1" ht="17.25" x14ac:dyDescent="0.25">
      <c r="A8" s="42"/>
      <c r="B8" s="42"/>
      <c r="C8" s="42"/>
      <c r="D8" s="42"/>
      <c r="E8" s="42"/>
      <c r="F8" s="42"/>
      <c r="G8" s="42"/>
      <c r="H8" s="42"/>
      <c r="I8" s="42"/>
      <c r="J8" s="42"/>
      <c r="K8" s="1"/>
      <c r="L8" s="1"/>
      <c r="M8" s="1"/>
      <c r="N8" s="1"/>
      <c r="O8" s="1"/>
      <c r="P8" s="1"/>
      <c r="Q8" s="1"/>
    </row>
    <row r="9" spans="1:17" s="5" customFormat="1" ht="66" customHeight="1" x14ac:dyDescent="0.25">
      <c r="A9" s="93" t="s">
        <v>12</v>
      </c>
      <c r="B9" s="92" t="s">
        <v>0</v>
      </c>
      <c r="C9" s="92" t="s">
        <v>1</v>
      </c>
      <c r="D9" s="93" t="s">
        <v>10</v>
      </c>
      <c r="E9" s="93" t="s">
        <v>91</v>
      </c>
      <c r="F9" s="92" t="s">
        <v>67</v>
      </c>
      <c r="G9" s="92"/>
      <c r="H9" s="92"/>
      <c r="I9" s="96" t="s">
        <v>68</v>
      </c>
      <c r="J9" s="97"/>
    </row>
    <row r="10" spans="1:17" s="5" customFormat="1" ht="36" customHeight="1" x14ac:dyDescent="0.25">
      <c r="A10" s="94"/>
      <c r="B10" s="92"/>
      <c r="C10" s="92"/>
      <c r="D10" s="94"/>
      <c r="E10" s="94"/>
      <c r="F10" s="92" t="s">
        <v>92</v>
      </c>
      <c r="G10" s="92" t="s">
        <v>11</v>
      </c>
      <c r="H10" s="92"/>
      <c r="I10" s="92" t="s">
        <v>11</v>
      </c>
      <c r="J10" s="92"/>
    </row>
    <row r="11" spans="1:17" s="5" customFormat="1" ht="61.5" customHeight="1" x14ac:dyDescent="0.25">
      <c r="A11" s="95"/>
      <c r="B11" s="92"/>
      <c r="C11" s="92"/>
      <c r="D11" s="95"/>
      <c r="E11" s="95"/>
      <c r="F11" s="92"/>
      <c r="G11" s="13" t="s">
        <v>3</v>
      </c>
      <c r="H11" s="41" t="s">
        <v>4</v>
      </c>
      <c r="I11" s="41" t="s">
        <v>3</v>
      </c>
      <c r="J11" s="41" t="s">
        <v>4</v>
      </c>
    </row>
    <row r="12" spans="1:17" ht="35.25" customHeight="1" x14ac:dyDescent="0.25">
      <c r="A12" s="17" t="s">
        <v>5</v>
      </c>
      <c r="B12" s="8"/>
      <c r="C12" s="8"/>
      <c r="D12" s="27">
        <v>2350</v>
      </c>
      <c r="E12" s="27">
        <v>271</v>
      </c>
      <c r="F12" s="27">
        <v>2079</v>
      </c>
      <c r="G12" s="27">
        <v>1040</v>
      </c>
      <c r="H12" s="27">
        <v>1039</v>
      </c>
      <c r="I12" s="27"/>
      <c r="J12" s="27"/>
    </row>
    <row r="13" spans="1:17" ht="41.25" customHeight="1" x14ac:dyDescent="0.25">
      <c r="A13" s="16" t="s">
        <v>15</v>
      </c>
      <c r="B13" s="8" t="s">
        <v>19</v>
      </c>
      <c r="C13" s="8" t="s">
        <v>40</v>
      </c>
      <c r="D13" s="8">
        <v>70</v>
      </c>
      <c r="E13" s="8">
        <v>3</v>
      </c>
      <c r="F13" s="8">
        <f>D13-E13</f>
        <v>67</v>
      </c>
      <c r="G13" s="8">
        <v>34</v>
      </c>
      <c r="H13" s="8">
        <v>33</v>
      </c>
      <c r="I13" s="39" t="s">
        <v>93</v>
      </c>
      <c r="J13" s="39" t="s">
        <v>95</v>
      </c>
    </row>
    <row r="14" spans="1:17" ht="60" customHeight="1" x14ac:dyDescent="0.25">
      <c r="A14" s="16" t="s">
        <v>17</v>
      </c>
      <c r="B14" s="8" t="s">
        <v>21</v>
      </c>
      <c r="C14" s="8" t="s">
        <v>64</v>
      </c>
      <c r="D14" s="8">
        <v>20</v>
      </c>
      <c r="E14" s="8">
        <v>7</v>
      </c>
      <c r="F14" s="8">
        <f t="shared" ref="F14:F25" si="0">D14-E14</f>
        <v>13</v>
      </c>
      <c r="G14" s="8">
        <v>7</v>
      </c>
      <c r="H14" s="8">
        <v>6</v>
      </c>
      <c r="I14" s="39" t="s">
        <v>93</v>
      </c>
      <c r="J14" s="39" t="s">
        <v>95</v>
      </c>
    </row>
    <row r="15" spans="1:17" ht="37.5" customHeight="1" x14ac:dyDescent="0.25">
      <c r="A15" s="16" t="s">
        <v>16</v>
      </c>
      <c r="B15" s="8" t="s">
        <v>20</v>
      </c>
      <c r="C15" s="8" t="s">
        <v>40</v>
      </c>
      <c r="D15" s="8">
        <v>25</v>
      </c>
      <c r="E15" s="8">
        <v>2</v>
      </c>
      <c r="F15" s="8">
        <f t="shared" si="0"/>
        <v>23</v>
      </c>
      <c r="G15" s="8">
        <v>12</v>
      </c>
      <c r="H15" s="8">
        <v>11</v>
      </c>
      <c r="I15" s="39" t="s">
        <v>93</v>
      </c>
      <c r="J15" s="39" t="s">
        <v>95</v>
      </c>
    </row>
    <row r="16" spans="1:17" ht="36" customHeight="1" x14ac:dyDescent="0.25">
      <c r="A16" s="16" t="s">
        <v>18</v>
      </c>
      <c r="B16" s="8" t="s">
        <v>22</v>
      </c>
      <c r="C16" s="8" t="s">
        <v>41</v>
      </c>
      <c r="D16" s="8">
        <v>35</v>
      </c>
      <c r="E16" s="8">
        <v>5</v>
      </c>
      <c r="F16" s="8">
        <f t="shared" si="0"/>
        <v>30</v>
      </c>
      <c r="G16" s="8">
        <f t="shared" ref="G16:G22" si="1">F16/2</f>
        <v>15</v>
      </c>
      <c r="H16" s="8">
        <f t="shared" ref="H16:H22" si="2">F16/2</f>
        <v>15</v>
      </c>
      <c r="I16" s="39" t="s">
        <v>93</v>
      </c>
      <c r="J16" s="39" t="s">
        <v>95</v>
      </c>
    </row>
    <row r="17" spans="1:10" ht="38.25" customHeight="1" x14ac:dyDescent="0.25">
      <c r="A17" s="16" t="s">
        <v>23</v>
      </c>
      <c r="B17" s="8" t="s">
        <v>31</v>
      </c>
      <c r="C17" s="8" t="s">
        <v>41</v>
      </c>
      <c r="D17" s="8">
        <v>35</v>
      </c>
      <c r="E17" s="8">
        <v>8</v>
      </c>
      <c r="F17" s="8">
        <f t="shared" si="0"/>
        <v>27</v>
      </c>
      <c r="G17" s="8">
        <v>13</v>
      </c>
      <c r="H17" s="8">
        <v>14</v>
      </c>
      <c r="I17" s="39" t="s">
        <v>93</v>
      </c>
      <c r="J17" s="39" t="s">
        <v>95</v>
      </c>
    </row>
    <row r="18" spans="1:10" ht="45" customHeight="1" x14ac:dyDescent="0.25">
      <c r="A18" s="16" t="s">
        <v>24</v>
      </c>
      <c r="B18" s="8" t="s">
        <v>32</v>
      </c>
      <c r="C18" s="8" t="s">
        <v>42</v>
      </c>
      <c r="D18" s="8">
        <v>80</v>
      </c>
      <c r="E18" s="8">
        <v>4</v>
      </c>
      <c r="F18" s="8">
        <f t="shared" si="0"/>
        <v>76</v>
      </c>
      <c r="G18" s="8">
        <f t="shared" si="1"/>
        <v>38</v>
      </c>
      <c r="H18" s="8">
        <f t="shared" si="2"/>
        <v>38</v>
      </c>
      <c r="I18" s="39" t="s">
        <v>93</v>
      </c>
      <c r="J18" s="39" t="s">
        <v>95</v>
      </c>
    </row>
    <row r="19" spans="1:10" ht="45.75" customHeight="1" x14ac:dyDescent="0.25">
      <c r="A19" s="16" t="s">
        <v>25</v>
      </c>
      <c r="B19" s="8" t="s">
        <v>33</v>
      </c>
      <c r="C19" s="8" t="s">
        <v>42</v>
      </c>
      <c r="D19" s="8">
        <v>60</v>
      </c>
      <c r="E19" s="8">
        <v>5</v>
      </c>
      <c r="F19" s="8">
        <f t="shared" si="0"/>
        <v>55</v>
      </c>
      <c r="G19" s="8">
        <v>27</v>
      </c>
      <c r="H19" s="8">
        <v>28</v>
      </c>
      <c r="I19" s="39" t="s">
        <v>93</v>
      </c>
      <c r="J19" s="39" t="s">
        <v>95</v>
      </c>
    </row>
    <row r="20" spans="1:10" ht="57" customHeight="1" x14ac:dyDescent="0.25">
      <c r="A20" s="16" t="s">
        <v>26</v>
      </c>
      <c r="B20" s="8" t="s">
        <v>34</v>
      </c>
      <c r="C20" s="8" t="s">
        <v>43</v>
      </c>
      <c r="D20" s="8">
        <v>60</v>
      </c>
      <c r="E20" s="8">
        <v>2</v>
      </c>
      <c r="F20" s="8">
        <f t="shared" si="0"/>
        <v>58</v>
      </c>
      <c r="G20" s="8">
        <f t="shared" si="1"/>
        <v>29</v>
      </c>
      <c r="H20" s="8">
        <f t="shared" si="2"/>
        <v>29</v>
      </c>
      <c r="I20" s="39" t="s">
        <v>93</v>
      </c>
      <c r="J20" s="39" t="s">
        <v>95</v>
      </c>
    </row>
    <row r="21" spans="1:10" ht="31.5" customHeight="1" x14ac:dyDescent="0.25">
      <c r="A21" s="16" t="s">
        <v>27</v>
      </c>
      <c r="B21" s="8" t="s">
        <v>35</v>
      </c>
      <c r="C21" s="25" t="s">
        <v>97</v>
      </c>
      <c r="D21" s="8">
        <v>100</v>
      </c>
      <c r="E21" s="8">
        <v>7</v>
      </c>
      <c r="F21" s="8">
        <f t="shared" si="0"/>
        <v>93</v>
      </c>
      <c r="G21" s="8">
        <v>47</v>
      </c>
      <c r="H21" s="8">
        <v>46</v>
      </c>
      <c r="I21" s="39" t="s">
        <v>93</v>
      </c>
      <c r="J21" s="39" t="s">
        <v>95</v>
      </c>
    </row>
    <row r="22" spans="1:10" ht="69" customHeight="1" x14ac:dyDescent="0.25">
      <c r="A22" s="16" t="s">
        <v>28</v>
      </c>
      <c r="B22" s="8" t="s">
        <v>36</v>
      </c>
      <c r="C22" s="8" t="s">
        <v>65</v>
      </c>
      <c r="D22" s="8">
        <v>160</v>
      </c>
      <c r="E22" s="8"/>
      <c r="F22" s="8">
        <f t="shared" si="0"/>
        <v>160</v>
      </c>
      <c r="G22" s="8">
        <f t="shared" si="1"/>
        <v>80</v>
      </c>
      <c r="H22" s="8">
        <f t="shared" si="2"/>
        <v>80</v>
      </c>
      <c r="I22" s="39" t="s">
        <v>93</v>
      </c>
      <c r="J22" s="39" t="s">
        <v>95</v>
      </c>
    </row>
    <row r="23" spans="1:10" ht="42" customHeight="1" x14ac:dyDescent="0.25">
      <c r="A23" s="16" t="s">
        <v>38</v>
      </c>
      <c r="B23" s="8" t="s">
        <v>39</v>
      </c>
      <c r="C23" s="8" t="s">
        <v>42</v>
      </c>
      <c r="D23" s="8">
        <v>150</v>
      </c>
      <c r="E23" s="8">
        <v>57</v>
      </c>
      <c r="F23" s="8">
        <f t="shared" si="0"/>
        <v>93</v>
      </c>
      <c r="G23" s="8">
        <v>46</v>
      </c>
      <c r="H23" s="8">
        <v>47</v>
      </c>
      <c r="I23" s="39" t="s">
        <v>93</v>
      </c>
      <c r="J23" s="39" t="s">
        <v>95</v>
      </c>
    </row>
    <row r="24" spans="1:10" ht="40.5" customHeight="1" x14ac:dyDescent="0.25">
      <c r="A24" s="16" t="s">
        <v>29</v>
      </c>
      <c r="B24" s="8" t="s">
        <v>37</v>
      </c>
      <c r="C24" s="25" t="s">
        <v>98</v>
      </c>
      <c r="D24" s="8">
        <v>25</v>
      </c>
      <c r="E24" s="8">
        <v>4</v>
      </c>
      <c r="F24" s="8">
        <f t="shared" si="0"/>
        <v>21</v>
      </c>
      <c r="G24" s="8">
        <v>10</v>
      </c>
      <c r="H24" s="8">
        <v>11</v>
      </c>
      <c r="I24" s="39" t="s">
        <v>93</v>
      </c>
      <c r="J24" s="39" t="s">
        <v>95</v>
      </c>
    </row>
    <row r="25" spans="1:10" ht="37.5" customHeight="1" x14ac:dyDescent="0.25">
      <c r="A25" s="16" t="s">
        <v>30</v>
      </c>
      <c r="B25" s="8" t="s">
        <v>44</v>
      </c>
      <c r="C25" s="8" t="s">
        <v>99</v>
      </c>
      <c r="D25" s="8">
        <v>30</v>
      </c>
      <c r="E25" s="8">
        <v>7</v>
      </c>
      <c r="F25" s="8">
        <f t="shared" si="0"/>
        <v>23</v>
      </c>
      <c r="G25" s="8">
        <v>12</v>
      </c>
      <c r="H25" s="8">
        <v>11</v>
      </c>
      <c r="I25" s="39" t="s">
        <v>93</v>
      </c>
      <c r="J25" s="39" t="s">
        <v>95</v>
      </c>
    </row>
    <row r="26" spans="1:10" ht="54.75" customHeight="1" x14ac:dyDescent="0.25">
      <c r="A26" s="16" t="s">
        <v>45</v>
      </c>
      <c r="B26" s="8" t="s">
        <v>53</v>
      </c>
      <c r="C26" s="8" t="s">
        <v>63</v>
      </c>
      <c r="D26" s="8">
        <v>120</v>
      </c>
      <c r="E26" s="8">
        <v>2</v>
      </c>
      <c r="F26" s="8">
        <f>D26-E26</f>
        <v>118</v>
      </c>
      <c r="G26" s="8">
        <f>F26/2</f>
        <v>59</v>
      </c>
      <c r="H26" s="8">
        <f>F26/2</f>
        <v>59</v>
      </c>
      <c r="I26" s="39" t="s">
        <v>93</v>
      </c>
      <c r="J26" s="39" t="s">
        <v>95</v>
      </c>
    </row>
    <row r="27" spans="1:10" ht="53.25" customHeight="1" x14ac:dyDescent="0.25">
      <c r="A27" s="16" t="s">
        <v>46</v>
      </c>
      <c r="B27" s="8" t="s">
        <v>54</v>
      </c>
      <c r="C27" s="8" t="s">
        <v>63</v>
      </c>
      <c r="D27" s="8">
        <v>140</v>
      </c>
      <c r="E27" s="8">
        <v>15</v>
      </c>
      <c r="F27" s="8">
        <f t="shared" ref="F27:F33" si="3">D27-E27</f>
        <v>125</v>
      </c>
      <c r="G27" s="8">
        <v>62</v>
      </c>
      <c r="H27" s="8">
        <v>63</v>
      </c>
      <c r="I27" s="39" t="s">
        <v>93</v>
      </c>
      <c r="J27" s="39" t="s">
        <v>95</v>
      </c>
    </row>
    <row r="28" spans="1:10" ht="55.5" customHeight="1" x14ac:dyDescent="0.25">
      <c r="A28" s="16" t="s">
        <v>47</v>
      </c>
      <c r="B28" s="8" t="s">
        <v>55</v>
      </c>
      <c r="C28" s="8" t="s">
        <v>63</v>
      </c>
      <c r="D28" s="8">
        <v>140</v>
      </c>
      <c r="E28" s="8">
        <v>5</v>
      </c>
      <c r="F28" s="8">
        <f t="shared" si="3"/>
        <v>135</v>
      </c>
      <c r="G28" s="8">
        <v>67</v>
      </c>
      <c r="H28" s="8">
        <v>68</v>
      </c>
      <c r="I28" s="39" t="s">
        <v>93</v>
      </c>
      <c r="J28" s="39" t="s">
        <v>95</v>
      </c>
    </row>
    <row r="29" spans="1:10" ht="53.25" customHeight="1" x14ac:dyDescent="0.25">
      <c r="A29" s="16" t="s">
        <v>48</v>
      </c>
      <c r="B29" s="8" t="s">
        <v>56</v>
      </c>
      <c r="C29" s="8" t="s">
        <v>63</v>
      </c>
      <c r="D29" s="8">
        <v>120</v>
      </c>
      <c r="E29" s="8">
        <v>1</v>
      </c>
      <c r="F29" s="8">
        <f t="shared" si="3"/>
        <v>119</v>
      </c>
      <c r="G29" s="8">
        <v>60</v>
      </c>
      <c r="H29" s="8">
        <v>59</v>
      </c>
      <c r="I29" s="39" t="s">
        <v>93</v>
      </c>
      <c r="J29" s="39" t="s">
        <v>95</v>
      </c>
    </row>
    <row r="30" spans="1:10" ht="54.75" customHeight="1" x14ac:dyDescent="0.25">
      <c r="A30" s="16" t="s">
        <v>49</v>
      </c>
      <c r="B30" s="8" t="s">
        <v>57</v>
      </c>
      <c r="C30" s="8" t="s">
        <v>63</v>
      </c>
      <c r="D30" s="8">
        <v>250</v>
      </c>
      <c r="E30" s="8">
        <v>40</v>
      </c>
      <c r="F30" s="8">
        <f t="shared" si="3"/>
        <v>210</v>
      </c>
      <c r="G30" s="8">
        <f t="shared" ref="G30:G33" si="4">F30/2</f>
        <v>105</v>
      </c>
      <c r="H30" s="8">
        <f t="shared" ref="H30:H33" si="5">F30/2</f>
        <v>105</v>
      </c>
      <c r="I30" s="39" t="s">
        <v>93</v>
      </c>
      <c r="J30" s="39" t="s">
        <v>95</v>
      </c>
    </row>
    <row r="31" spans="1:10" ht="55.5" customHeight="1" x14ac:dyDescent="0.25">
      <c r="A31" s="16" t="s">
        <v>50</v>
      </c>
      <c r="B31" s="8" t="s">
        <v>58</v>
      </c>
      <c r="C31" s="8" t="s">
        <v>64</v>
      </c>
      <c r="D31" s="8">
        <v>250</v>
      </c>
      <c r="E31" s="8">
        <v>43</v>
      </c>
      <c r="F31" s="8">
        <f t="shared" si="3"/>
        <v>207</v>
      </c>
      <c r="G31" s="8">
        <v>104</v>
      </c>
      <c r="H31" s="8">
        <v>103</v>
      </c>
      <c r="I31" s="39" t="s">
        <v>93</v>
      </c>
      <c r="J31" s="39" t="s">
        <v>95</v>
      </c>
    </row>
    <row r="32" spans="1:10" ht="52.5" customHeight="1" x14ac:dyDescent="0.25">
      <c r="A32" s="16" t="s">
        <v>51</v>
      </c>
      <c r="B32" s="8" t="s">
        <v>59</v>
      </c>
      <c r="C32" s="8" t="s">
        <v>64</v>
      </c>
      <c r="D32" s="8">
        <v>230</v>
      </c>
      <c r="E32" s="8">
        <v>30</v>
      </c>
      <c r="F32" s="8">
        <f t="shared" si="3"/>
        <v>200</v>
      </c>
      <c r="G32" s="8">
        <f t="shared" si="4"/>
        <v>100</v>
      </c>
      <c r="H32" s="8">
        <f t="shared" si="5"/>
        <v>100</v>
      </c>
      <c r="I32" s="39" t="s">
        <v>93</v>
      </c>
      <c r="J32" s="39" t="s">
        <v>95</v>
      </c>
    </row>
    <row r="33" spans="1:10" ht="56.25" customHeight="1" x14ac:dyDescent="0.25">
      <c r="A33" s="16" t="s">
        <v>52</v>
      </c>
      <c r="B33" s="8" t="s">
        <v>60</v>
      </c>
      <c r="C33" s="8" t="s">
        <v>64</v>
      </c>
      <c r="D33" s="8">
        <v>250</v>
      </c>
      <c r="E33" s="8">
        <v>24</v>
      </c>
      <c r="F33" s="8">
        <f t="shared" si="3"/>
        <v>226</v>
      </c>
      <c r="G33" s="8">
        <f t="shared" si="4"/>
        <v>113</v>
      </c>
      <c r="H33" s="8">
        <f t="shared" si="5"/>
        <v>113</v>
      </c>
      <c r="I33" s="39" t="s">
        <v>93</v>
      </c>
      <c r="J33" s="39" t="s">
        <v>95</v>
      </c>
    </row>
    <row r="34" spans="1:10" ht="36.75" customHeight="1" x14ac:dyDescent="0.25">
      <c r="A34" s="17" t="s">
        <v>6</v>
      </c>
      <c r="B34" s="8"/>
      <c r="C34" s="8"/>
      <c r="D34" s="11">
        <v>150</v>
      </c>
      <c r="E34" s="8"/>
      <c r="F34" s="8"/>
      <c r="G34" s="8"/>
      <c r="H34" s="8"/>
      <c r="I34" s="8"/>
      <c r="J34" s="8"/>
    </row>
    <row r="35" spans="1:10" ht="31.5" customHeight="1" x14ac:dyDescent="0.25">
      <c r="A35" s="16" t="s">
        <v>27</v>
      </c>
      <c r="B35" s="8" t="s">
        <v>61</v>
      </c>
      <c r="C35" s="25" t="s">
        <v>97</v>
      </c>
      <c r="D35" s="8">
        <v>75</v>
      </c>
      <c r="E35" s="11"/>
      <c r="F35" s="11"/>
      <c r="G35" s="8">
        <v>38</v>
      </c>
      <c r="H35" s="8">
        <v>37</v>
      </c>
      <c r="I35" s="62" t="s">
        <v>94</v>
      </c>
      <c r="J35" s="62" t="s">
        <v>94</v>
      </c>
    </row>
    <row r="36" spans="1:10" ht="69.75" customHeight="1" x14ac:dyDescent="0.25">
      <c r="A36" s="16" t="s">
        <v>28</v>
      </c>
      <c r="B36" s="8" t="s">
        <v>62</v>
      </c>
      <c r="C36" s="8" t="s">
        <v>65</v>
      </c>
      <c r="D36" s="8">
        <v>75</v>
      </c>
      <c r="E36" s="11"/>
      <c r="F36" s="11"/>
      <c r="G36" s="8">
        <v>38</v>
      </c>
      <c r="H36" s="8">
        <v>37</v>
      </c>
      <c r="I36" s="64"/>
      <c r="J36" s="64"/>
    </row>
    <row r="37" spans="1:10" ht="15.75" x14ac:dyDescent="0.25">
      <c r="A37" s="20"/>
      <c r="B37" s="21"/>
      <c r="C37" s="21"/>
      <c r="D37" s="21"/>
      <c r="E37" s="21"/>
      <c r="F37" s="21"/>
      <c r="G37" s="21"/>
      <c r="H37" s="21"/>
      <c r="I37" s="21"/>
      <c r="J37" s="21"/>
    </row>
    <row r="38" spans="1:10" s="5" customFormat="1" ht="16.5" customHeight="1" x14ac:dyDescent="0.25">
      <c r="A38" s="74"/>
      <c r="B38" s="74"/>
      <c r="C38" s="74"/>
      <c r="G38" s="74" t="s">
        <v>103</v>
      </c>
      <c r="H38" s="74"/>
      <c r="I38" s="74"/>
      <c r="J38" s="74"/>
    </row>
    <row r="39" spans="1:10" ht="15.75" customHeight="1" x14ac:dyDescent="0.25">
      <c r="A39" s="74" t="s">
        <v>106</v>
      </c>
      <c r="B39" s="74"/>
      <c r="G39" s="74" t="s">
        <v>104</v>
      </c>
      <c r="H39" s="74"/>
      <c r="I39" s="74"/>
      <c r="J39" s="74"/>
    </row>
    <row r="45" spans="1:10" ht="15.75" customHeight="1" x14ac:dyDescent="0.25">
      <c r="A45" s="91" t="s">
        <v>96</v>
      </c>
      <c r="B45" s="91"/>
      <c r="C45" s="43"/>
      <c r="G45" s="72" t="s">
        <v>105</v>
      </c>
      <c r="H45" s="72"/>
      <c r="I45" s="72"/>
      <c r="J45" s="72"/>
    </row>
    <row r="46" spans="1:10" ht="15.75" x14ac:dyDescent="0.25">
      <c r="A46" s="73"/>
      <c r="B46" s="73"/>
      <c r="C46" s="73"/>
    </row>
    <row r="47" spans="1:10" ht="15.75" x14ac:dyDescent="0.25">
      <c r="A47" s="73"/>
      <c r="B47" s="73"/>
      <c r="C47" s="73"/>
    </row>
  </sheetData>
  <mergeCells count="27">
    <mergeCell ref="C1:J1"/>
    <mergeCell ref="C2:J2"/>
    <mergeCell ref="I35:I36"/>
    <mergeCell ref="J35:J36"/>
    <mergeCell ref="A9:A11"/>
    <mergeCell ref="B9:B11"/>
    <mergeCell ref="C9:C11"/>
    <mergeCell ref="D9:D11"/>
    <mergeCell ref="E9:E11"/>
    <mergeCell ref="F9:H9"/>
    <mergeCell ref="I9:J9"/>
    <mergeCell ref="A46:C46"/>
    <mergeCell ref="A47:C47"/>
    <mergeCell ref="A7:J7"/>
    <mergeCell ref="A1:B1"/>
    <mergeCell ref="A2:B2"/>
    <mergeCell ref="A5:J5"/>
    <mergeCell ref="A6:J6"/>
    <mergeCell ref="G38:J38"/>
    <mergeCell ref="G39:J39"/>
    <mergeCell ref="G45:J45"/>
    <mergeCell ref="A38:C38"/>
    <mergeCell ref="A45:B45"/>
    <mergeCell ref="A39:B39"/>
    <mergeCell ref="F10:F11"/>
    <mergeCell ref="G10:H10"/>
    <mergeCell ref="I10:J10"/>
  </mergeCells>
  <printOptions horizontalCentered="1"/>
  <pageMargins left="0" right="0" top="0.62992125984251968" bottom="0.39370078740157483" header="0.31496062992125984" footer="0.1574803149606299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Phụ lục </vt:lpstr>
      <vt:lpstr>Phụ lục  (2)</vt:lpstr>
      <vt:lpstr>Phụ lục  (3)</vt:lpstr>
      <vt:lpstr>'Phụ lục '!Print_Area</vt:lpstr>
      <vt:lpstr>'Phụ lục  (2)'!Print_Area</vt:lpstr>
      <vt:lpstr>'Phụ lục  (3)'!Print_Area</vt:lpstr>
      <vt:lpstr>'Phụ lục '!Print_Titles</vt:lpstr>
      <vt:lpstr>'Phụ lục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DHTB</cp:lastModifiedBy>
  <cp:lastPrinted>2017-08-01T02:13:43Z</cp:lastPrinted>
  <dcterms:created xsi:type="dcterms:W3CDTF">2016-07-22T05:41:26Z</dcterms:created>
  <dcterms:modified xsi:type="dcterms:W3CDTF">2017-08-01T02:14:40Z</dcterms:modified>
</cp:coreProperties>
</file>